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25200" windowHeight="11805" tabRatio="787" firstSheet="19" activeTab="25"/>
  </bookViews>
  <sheets>
    <sheet name="封面" sheetId="2" r:id="rId1"/>
    <sheet name="目录" sheetId="3" r:id="rId2"/>
    <sheet name="部门财务收支总体情况表" sheetId="4" r:id="rId3"/>
    <sheet name="部门收入总体情况表" sheetId="5" r:id="rId4"/>
    <sheet name="部门支出总体情况表" sheetId="6" r:id="rId5"/>
    <sheet name="部门支出政府经济分类明细表" sheetId="7" r:id="rId6"/>
    <sheet name="部门基本支出情况表" sheetId="8" r:id="rId7"/>
    <sheet name="部门项目支出汇总表" sheetId="9" r:id="rId8"/>
    <sheet name="部门项目支出明细表" sheetId="10" r:id="rId9"/>
    <sheet name="部门政府性基金预算支出情况表" sheetId="12" r:id="rId10"/>
    <sheet name="部门国有资本经营支出预算表" sheetId="13" r:id="rId11"/>
    <sheet name="部门财政拨款收支总体情况表" sheetId="14" r:id="rId12"/>
    <sheet name="部门财政拨款基本支出情况表" sheetId="15" r:id="rId13"/>
    <sheet name="部门一般公共预算本级财力安排支出情况表" sheetId="16" r:id="rId14"/>
    <sheet name="财政拨款支出明细表（按经济科目分类）" sheetId="17" r:id="rId15"/>
    <sheet name="部门专项业务经费明细表" sheetId="18" r:id="rId16"/>
    <sheet name="部门财政拨款项目支出明细表" sheetId="19" r:id="rId17"/>
    <sheet name="部门“三公”经费预算表" sheetId="20" r:id="rId18"/>
    <sheet name="部门一般公共预算“三公”经费支出情况表" sheetId="21" r:id="rId19"/>
    <sheet name="楚雄州本级项目支出绩效目标表（本次下达）" sheetId="22" r:id="rId20"/>
    <sheet name="州本级项目支出绩效目标表（另文下达）" sheetId="23" r:id="rId21"/>
    <sheet name="州对下转移支付绩效目标表" sheetId="24" r:id="rId22"/>
    <sheet name="部门政府采购情况表" sheetId="25" r:id="rId23"/>
    <sheet name="部门政府购买服务预算表" sheetId="26" r:id="rId24"/>
    <sheet name="部门非税收入情况汇总表" sheetId="27" r:id="rId25"/>
    <sheet name="部门基础数据表" sheetId="28" r:id="rId26"/>
  </sheets>
  <definedNames>
    <definedName name="_xlnm.Print_Area" localSheetId="1">目录!$A:$C</definedName>
    <definedName name="_xlnm.Print_Titles" localSheetId="17">部门“三公”经费预算表!$1:$7</definedName>
    <definedName name="_xlnm.Print_Titles" localSheetId="2">部门财务收支总体情况表!$1:$5</definedName>
    <definedName name="_xlnm.Print_Titles" localSheetId="12">部门财政拨款基本支出情况表!$1:$8</definedName>
    <definedName name="_xlnm.Print_Titles" localSheetId="11">部门财政拨款收支总体情况表!$1:$5</definedName>
    <definedName name="_xlnm.Print_Titles" localSheetId="16">部门财政拨款项目支出明细表!$1:$7</definedName>
    <definedName name="_xlnm.Print_Titles" localSheetId="24">部门非税收入情况汇总表!$1:$6</definedName>
    <definedName name="_xlnm.Print_Titles" localSheetId="10">部门国有资本经营支出预算表!$1:$6</definedName>
    <definedName name="_xlnm.Print_Titles" localSheetId="6">部门基本支出情况表!$1:$7</definedName>
    <definedName name="_xlnm.Print_Titles" localSheetId="25">部门基础数据表!$1:$6</definedName>
    <definedName name="_xlnm.Print_Titles" localSheetId="3">部门收入总体情况表!$1:$6</definedName>
    <definedName name="_xlnm.Print_Titles" localSheetId="7">部门项目支出汇总表!$1:$7</definedName>
    <definedName name="_xlnm.Print_Titles" localSheetId="8">部门项目支出明细表!$1:$8</definedName>
    <definedName name="_xlnm.Print_Titles" localSheetId="18">部门一般公共预算“三公”经费支出情况表!$1:$6</definedName>
    <definedName name="_xlnm.Print_Titles" localSheetId="13">部门一般公共预算本级财力安排支出情况表!$A:$E,部门一般公共预算本级财力安排支出情况表!$1:$7</definedName>
    <definedName name="_xlnm.Print_Titles" localSheetId="22">部门政府采购情况表!$1:$8</definedName>
    <definedName name="_xlnm.Print_Titles" localSheetId="23">部门政府购买服务预算表!$1:$8</definedName>
    <definedName name="_xlnm.Print_Titles" localSheetId="9">部门政府性基金预算支出情况表!$1:$6</definedName>
    <definedName name="_xlnm.Print_Titles" localSheetId="5">部门支出政府经济分类明细表!$1:$7</definedName>
    <definedName name="_xlnm.Print_Titles" localSheetId="4">部门支出总体情况表!$1:$7</definedName>
    <definedName name="_xlnm.Print_Titles" localSheetId="15">部门专项业务经费明细表!$1:$6</definedName>
    <definedName name="_xlnm.Print_Titles" localSheetId="14">'财政拨款支出明细表（按经济科目分类）'!$1:$6</definedName>
    <definedName name="_xlnm.Print_Titles" localSheetId="19">'楚雄州本级项目支出绩效目标表（本次下达）'!$1:$5</definedName>
    <definedName name="_xlnm.Print_Titles" localSheetId="20">'州本级项目支出绩效目标表（另文下达）'!$1:$5</definedName>
    <definedName name="_xlnm.Print_Titles" localSheetId="21">州对下转移支付绩效目标表!$1:$5</definedName>
  </definedNames>
  <calcPr calcId="144525" concurrentCalc="0"/>
</workbook>
</file>

<file path=xl/calcChain.xml><?xml version="1.0" encoding="utf-8"?>
<calcChain xmlns="http://schemas.openxmlformats.org/spreadsheetml/2006/main">
  <c r="E7" i="28" l="1"/>
  <c r="F7" i="28"/>
  <c r="G7" i="28"/>
  <c r="H7" i="28"/>
  <c r="I7" i="28"/>
  <c r="J7" i="28"/>
  <c r="K7" i="28"/>
  <c r="L7" i="28"/>
  <c r="M7" i="28"/>
  <c r="N7" i="28"/>
  <c r="O7" i="28"/>
  <c r="P7" i="28"/>
  <c r="Q7" i="28"/>
  <c r="D7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D8" i="28"/>
  <c r="F6" i="27"/>
  <c r="F7" i="27"/>
  <c r="B8" i="21"/>
  <c r="C8" i="21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L9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L10" i="25"/>
  <c r="S11" i="25"/>
  <c r="G8" i="20"/>
  <c r="H8" i="20"/>
  <c r="I8" i="20"/>
  <c r="J8" i="20"/>
  <c r="K8" i="20"/>
  <c r="L8" i="20"/>
  <c r="M8" i="20"/>
  <c r="N8" i="20"/>
  <c r="O8" i="20"/>
  <c r="P8" i="20"/>
  <c r="Q8" i="20"/>
  <c r="F8" i="20"/>
  <c r="G9" i="20"/>
  <c r="H9" i="20"/>
  <c r="I9" i="20"/>
  <c r="J9" i="20"/>
  <c r="K9" i="20"/>
  <c r="L9" i="20"/>
  <c r="M9" i="20"/>
  <c r="N9" i="20"/>
  <c r="O9" i="20"/>
  <c r="P9" i="20"/>
  <c r="Q9" i="20"/>
  <c r="F9" i="20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P118" i="17"/>
  <c r="P51" i="17"/>
  <c r="P22" i="17"/>
  <c r="P7" i="17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F8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F9" i="16"/>
  <c r="D36" i="14"/>
  <c r="B36" i="14"/>
  <c r="I8" i="8"/>
  <c r="J8" i="8"/>
  <c r="K8" i="8"/>
  <c r="L8" i="8"/>
  <c r="M8" i="8"/>
  <c r="N8" i="8"/>
  <c r="H8" i="8"/>
  <c r="I9" i="8"/>
  <c r="J9" i="8"/>
  <c r="K9" i="8"/>
  <c r="L9" i="8"/>
  <c r="M9" i="8"/>
  <c r="N9" i="8"/>
  <c r="H9" i="8"/>
  <c r="H8" i="7"/>
  <c r="I8" i="7"/>
  <c r="J8" i="7"/>
  <c r="K8" i="7"/>
  <c r="L8" i="7"/>
  <c r="M8" i="7"/>
  <c r="H9" i="7"/>
  <c r="I9" i="7"/>
  <c r="J9" i="7"/>
  <c r="K9" i="7"/>
  <c r="L9" i="7"/>
  <c r="M9" i="7"/>
  <c r="G9" i="7"/>
  <c r="G8" i="7"/>
  <c r="F8" i="6"/>
  <c r="G9" i="6"/>
  <c r="G8" i="6"/>
  <c r="H9" i="6"/>
  <c r="H8" i="6"/>
  <c r="F9" i="6"/>
  <c r="E7" i="5"/>
  <c r="F7" i="5"/>
  <c r="G7" i="5"/>
  <c r="H7" i="5"/>
  <c r="I7" i="5"/>
  <c r="J7" i="5"/>
  <c r="D7" i="5"/>
  <c r="D8" i="5"/>
  <c r="D9" i="5"/>
  <c r="D36" i="4"/>
  <c r="B36" i="4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</calcChain>
</file>

<file path=xl/sharedStrings.xml><?xml version="1.0" encoding="utf-8"?>
<sst xmlns="http://schemas.openxmlformats.org/spreadsheetml/2006/main" count="1658" uniqueCount="580">
  <si>
    <t>楚雄彝族自治州2020年部门预算</t>
  </si>
  <si>
    <t xml:space="preserve"> </t>
  </si>
  <si>
    <r>
      <rPr>
        <sz val="20"/>
        <color rgb="FF000000"/>
        <rFont val="仿宋_GB2312"/>
        <charset val="134"/>
      </rPr>
      <t>人大批复日期：</t>
    </r>
    <r>
      <rPr>
        <sz val="20"/>
        <color rgb="FF000000"/>
        <rFont val="Times New Roman"/>
        <family val="1"/>
      </rPr>
      <t>2020</t>
    </r>
    <r>
      <rPr>
        <sz val="20"/>
        <color rgb="FF000000"/>
        <rFont val="仿宋_GB2312"/>
        <charset val="134"/>
      </rPr>
      <t>年</t>
    </r>
    <r>
      <rPr>
        <sz val="20"/>
        <color rgb="FF000000"/>
        <rFont val="Times New Roman"/>
        <family val="1"/>
      </rPr>
      <t>5</t>
    </r>
    <r>
      <rPr>
        <sz val="20"/>
        <color rgb="FF000000"/>
        <rFont val="仿宋_GB2312"/>
        <charset val="134"/>
      </rPr>
      <t>月</t>
    </r>
    <r>
      <rPr>
        <sz val="20"/>
        <color rgb="FF000000"/>
        <rFont val="Times New Roman"/>
        <family val="1"/>
      </rPr>
      <t>17</t>
    </r>
    <r>
      <rPr>
        <sz val="20"/>
        <color rgb="FF000000"/>
        <rFont val="仿宋_GB2312"/>
        <charset val="134"/>
      </rPr>
      <t>日</t>
    </r>
  </si>
  <si>
    <r>
      <rPr>
        <sz val="20"/>
        <color indexed="8"/>
        <rFont val="仿宋_GB2312"/>
        <charset val="134"/>
      </rPr>
      <t>预算单位：</t>
    </r>
  </si>
  <si>
    <t>楚雄彝族自治州医药高等专科学校</t>
  </si>
  <si>
    <t>目 录</t>
  </si>
  <si>
    <t>表号</t>
  </si>
  <si>
    <t>表名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</si>
  <si>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</si>
  <si>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</si>
  <si>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</si>
  <si>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</si>
  <si>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</si>
  <si>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</si>
  <si>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</si>
  <si>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</si>
  <si>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</si>
  <si>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</si>
  <si>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</si>
  <si>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</si>
  <si>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</si>
  <si>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</si>
  <si>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</si>
  <si>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</si>
  <si>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</si>
  <si>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</si>
  <si>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</si>
  <si>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</si>
  <si>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</si>
  <si>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</si>
  <si>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</si>
  <si>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</si>
  <si>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</si>
  <si>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</si>
  <si>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</si>
  <si>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</si>
  <si>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</si>
  <si>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</si>
  <si>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</si>
  <si>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</si>
  <si>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</si>
  <si>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</si>
  <si>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</si>
  <si>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</si>
  <si>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</si>
  <si>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</si>
  <si>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</si>
  <si>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</si>
  <si>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</si>
  <si>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</si>
  <si>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</si>
  <si>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</si>
  <si>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</si>
  <si>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</si>
  <si>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</si>
  <si>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</si>
  <si>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</si>
  <si>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</si>
  <si>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</si>
  <si>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</si>
  <si>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</si>
  <si>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</si>
  <si>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</si>
  <si>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</si>
  <si>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</si>
  <si>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</si>
  <si>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</si>
  <si>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</si>
  <si>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</si>
  <si>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</si>
  <si>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</si>
  <si>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</si>
  <si>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461</t>
  </si>
  <si>
    <t>461001</t>
  </si>
  <si>
    <t xml:space="preserve">  楚雄彝族自治州医药高等专科学校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</si>
  <si>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</si>
  <si>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</si>
  <si>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</si>
  <si>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</si>
  <si>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</si>
  <si>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</si>
  <si>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</si>
  <si>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</si>
  <si>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2050302</t>
  </si>
  <si>
    <t>中等职业教育</t>
  </si>
  <si>
    <t>2050305</t>
  </si>
  <si>
    <t>高等职业教育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</si>
  <si>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</si>
  <si>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</si>
  <si>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</si>
  <si>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</si>
  <si>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</si>
  <si>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</si>
  <si>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</si>
  <si>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</si>
  <si>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</si>
  <si>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</si>
  <si>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</si>
  <si>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</si>
  <si>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</si>
  <si>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</si>
  <si>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</si>
  <si>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</si>
  <si>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</si>
  <si>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资本性支出（一）</t>
  </si>
  <si>
    <t xml:space="preserve">  资本性支出（二）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</si>
  <si>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</si>
  <si>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</si>
  <si>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</si>
  <si>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</si>
  <si>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</si>
  <si>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</si>
  <si>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政府支出经济分类科目</t>
  </si>
  <si>
    <t>50501</t>
  </si>
  <si>
    <t>工资福利支出</t>
  </si>
  <si>
    <t>50502</t>
  </si>
  <si>
    <t>商品和服务支出</t>
  </si>
  <si>
    <t>50601</t>
  </si>
  <si>
    <t>资本性支出（一）</t>
  </si>
  <si>
    <t>50901</t>
  </si>
  <si>
    <t>社会福利和救助</t>
  </si>
  <si>
    <t>50905</t>
  </si>
  <si>
    <t>离退休费</t>
  </si>
  <si>
    <t>50602</t>
  </si>
  <si>
    <t>资本性支出（二）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</si>
  <si>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</si>
  <si>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</si>
  <si>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</si>
  <si>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</si>
  <si>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</si>
  <si>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</si>
  <si>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</si>
  <si>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</si>
  <si>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</si>
  <si>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</si>
  <si>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</si>
  <si>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</si>
  <si>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</si>
  <si>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</si>
  <si>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</si>
  <si>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</si>
  <si>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</si>
  <si>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</si>
  <si>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</si>
  <si>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</si>
  <si>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</si>
  <si>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</si>
  <si>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</si>
  <si>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</si>
  <si>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</si>
  <si>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</si>
  <si>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</si>
  <si>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</si>
  <si>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</si>
  <si>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</si>
  <si>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</si>
  <si>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</si>
  <si>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</si>
  <si>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</si>
  <si>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</si>
  <si>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</si>
  <si>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</si>
  <si>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</si>
  <si>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</si>
  <si>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</si>
  <si>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</si>
  <si>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</si>
  <si>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</si>
  <si>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学校基本建设项目</t>
  </si>
  <si>
    <t>教学业务支出6项</t>
  </si>
  <si>
    <t>教学及办公设备一批17项</t>
  </si>
  <si>
    <t>预算08表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</si>
  <si>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</si>
  <si>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</si>
  <si>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</si>
  <si>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</si>
  <si>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</si>
  <si>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</si>
  <si>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</si>
  <si>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</si>
  <si>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</si>
  <si>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</si>
  <si>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</si>
  <si>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</si>
  <si>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</si>
  <si>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</si>
  <si>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</si>
  <si>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</si>
  <si>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</si>
  <si>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</si>
  <si>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</si>
  <si>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</si>
  <si>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</si>
  <si>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</si>
  <si>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</si>
  <si>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</si>
  <si>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</si>
  <si>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</si>
  <si>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</si>
  <si>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</si>
  <si>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</si>
  <si>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</si>
  <si>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</si>
  <si>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</si>
  <si>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</si>
  <si>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</si>
  <si>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</si>
  <si>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</si>
  <si>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</si>
  <si>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</si>
  <si>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</si>
  <si>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预算12表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</si>
  <si>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</si>
  <si>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</si>
  <si>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</si>
  <si>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</si>
  <si>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</si>
  <si>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</si>
  <si>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</si>
  <si>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</si>
  <si>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</si>
  <si>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</si>
  <si>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</si>
  <si>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</si>
  <si>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</si>
  <si>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</si>
  <si>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</si>
  <si>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</si>
  <si>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</si>
  <si>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</si>
  <si>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</si>
  <si>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</si>
  <si>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</si>
  <si>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</si>
  <si>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</si>
  <si>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</si>
  <si>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</si>
  <si>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</si>
  <si>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</si>
  <si>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</si>
  <si>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</si>
  <si>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</si>
  <si>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</si>
  <si>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</si>
  <si>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</si>
  <si>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</si>
  <si>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</si>
  <si>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</si>
  <si>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</si>
  <si>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</si>
  <si>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</si>
  <si>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</si>
  <si>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family val="3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表</t>
    </r>
  </si>
  <si>
    <t>单位名称：单位名称：楚雄彝族自治州医药高等专科学校</t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</si>
  <si>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</si>
  <si>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政府预算支出经济分类科目</t>
    </r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</si>
  <si>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</si>
  <si>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</si>
  <si>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部门预算支出经济分类科目</t>
    </r>
  </si>
  <si>
    <r>
      <rPr>
        <b/>
        <sz val="11"/>
        <color indexed="8"/>
        <rFont val="宋体"/>
        <family val="3"/>
        <charset val="134"/>
      </rPr>
      <t>类</t>
    </r>
  </si>
  <si>
    <r>
      <rPr>
        <b/>
        <sz val="11"/>
        <color indexed="8"/>
        <rFont val="宋体"/>
        <family val="3"/>
        <charset val="134"/>
      </rPr>
      <t>款</t>
    </r>
  </si>
  <si>
    <t>科目名称</t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</si>
  <si>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</si>
  <si>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</si>
  <si>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</si>
  <si>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t>501</t>
  </si>
  <si>
    <t>机关工资福利支出</t>
  </si>
  <si>
    <t>301</t>
  </si>
  <si>
    <t>工资奖金津补贴</t>
  </si>
  <si>
    <t>基本工资</t>
  </si>
  <si>
    <t>社会保障缴费</t>
  </si>
  <si>
    <t>津贴补贴</t>
  </si>
  <si>
    <t>03</t>
  </si>
  <si>
    <t>奖金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</si>
  <si>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</si>
  <si>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</si>
  <si>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</si>
  <si>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</si>
  <si>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</si>
  <si>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</si>
  <si>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</si>
  <si>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</si>
  <si>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</si>
  <si>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</si>
  <si>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</si>
  <si>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</si>
  <si>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</si>
  <si>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</si>
  <si>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</si>
  <si>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</si>
  <si>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</si>
  <si>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</si>
  <si>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</si>
  <si>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</si>
  <si>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</si>
  <si>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</si>
  <si>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</si>
  <si>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</si>
  <si>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</si>
  <si>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</si>
  <si>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</si>
  <si>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</si>
  <si>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</si>
  <si>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302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</si>
  <si>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</si>
  <si>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</si>
  <si>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</si>
  <si>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</si>
  <si>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</si>
  <si>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</si>
  <si>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</si>
  <si>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</si>
  <si>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</si>
  <si>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</si>
  <si>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</si>
  <si>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</si>
  <si>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</si>
  <si>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</si>
  <si>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</si>
  <si>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</si>
  <si>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</si>
  <si>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</si>
  <si>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</si>
  <si>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</si>
  <si>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</si>
  <si>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</si>
  <si>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</si>
  <si>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</si>
  <si>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</si>
  <si>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</si>
  <si>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</si>
  <si>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</si>
  <si>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</si>
  <si>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</si>
  <si>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</si>
  <si>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</si>
  <si>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</si>
  <si>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</si>
  <si>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</si>
  <si>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</si>
  <si>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</si>
  <si>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</si>
  <si>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</si>
  <si>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</si>
  <si>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</si>
  <si>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</si>
  <si>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303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</si>
  <si>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</si>
  <si>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</si>
  <si>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</si>
  <si>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</si>
  <si>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</si>
  <si>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</si>
  <si>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</si>
  <si>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</si>
  <si>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</si>
  <si>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</si>
  <si>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</si>
  <si>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</si>
  <si>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</si>
  <si>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</si>
  <si>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</si>
  <si>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</si>
  <si>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</si>
  <si>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</si>
  <si>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</si>
  <si>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</si>
  <si>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</si>
  <si>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</si>
  <si>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</si>
  <si>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</si>
  <si>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</si>
  <si>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</si>
  <si>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</si>
  <si>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</si>
  <si>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</si>
  <si>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</si>
  <si>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</si>
  <si>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</si>
  <si>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</si>
  <si>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</si>
  <si>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</si>
  <si>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</si>
  <si>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</si>
  <si>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</si>
  <si>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</si>
  <si>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</si>
  <si>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</si>
  <si>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</si>
  <si>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</si>
  <si>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</si>
  <si>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</si>
  <si>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</si>
  <si>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</si>
  <si>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</si>
  <si>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</si>
  <si>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</si>
  <si>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</si>
  <si>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</si>
  <si>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</si>
  <si>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</si>
  <si>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</si>
  <si>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</si>
  <si>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</si>
  <si>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</si>
  <si>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</si>
  <si>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</si>
  <si>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</si>
  <si>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</si>
  <si>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</si>
  <si>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</si>
  <si>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</si>
  <si>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</si>
  <si>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</si>
  <si>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</si>
  <si>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</si>
  <si>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family val="3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3"/>
        <charset val="134"/>
      </rPr>
      <t>表</t>
    </r>
  </si>
  <si>
    <r>
      <rPr>
        <sz val="18"/>
        <color rgb="FF000000"/>
        <rFont val="Times New Roman"/>
        <family val="1"/>
      </rPr>
      <t>2020</t>
    </r>
    <r>
      <rPr>
        <sz val="18"/>
        <color rgb="FF000000"/>
        <rFont val="华文中宋"/>
        <family val="3"/>
        <charset val="134"/>
      </rPr>
      <t>年部门专项业务经费明细表</t>
    </r>
  </si>
  <si>
    <r>
      <rPr>
        <sz val="10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</si>
  <si>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单位编码名称</t>
    </r>
  </si>
  <si>
    <r>
      <rPr>
        <b/>
        <sz val="11"/>
        <color indexed="8"/>
        <rFont val="宋体"/>
        <family val="3"/>
        <charset val="134"/>
      </rPr>
      <t>支出功能分类科目</t>
    </r>
  </si>
  <si>
    <r>
      <rPr>
        <b/>
        <sz val="11"/>
        <color indexed="8"/>
        <rFont val="宋体"/>
        <family val="3"/>
        <charset val="134"/>
      </rPr>
      <t>部门支出经济分类科目</t>
    </r>
  </si>
  <si>
    <r>
      <rPr>
        <b/>
        <sz val="11"/>
        <color indexed="8"/>
        <rFont val="宋体"/>
        <family val="3"/>
        <charset val="134"/>
      </rPr>
      <t>金额</t>
    </r>
  </si>
  <si>
    <r>
      <rPr>
        <b/>
        <sz val="11"/>
        <color indexed="8"/>
        <rFont val="宋体"/>
        <family val="3"/>
        <charset val="134"/>
      </rPr>
      <t>一级</t>
    </r>
  </si>
  <si>
    <r>
      <rPr>
        <b/>
        <sz val="11"/>
        <color indexed="8"/>
        <rFont val="宋体"/>
        <family val="3"/>
        <charset val="134"/>
      </rPr>
      <t>二级</t>
    </r>
  </si>
  <si>
    <r>
      <rPr>
        <b/>
        <sz val="11"/>
        <color indexed="8"/>
        <rFont val="宋体"/>
        <family val="3"/>
        <charset val="134"/>
      </rPr>
      <t>编码</t>
    </r>
  </si>
  <si>
    <r>
      <rPr>
        <b/>
        <sz val="11"/>
        <color indexed="8"/>
        <rFont val="宋体"/>
        <family val="3"/>
        <charset val="134"/>
      </rPr>
      <t>名称</t>
    </r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</si>
  <si>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</si>
  <si>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</si>
  <si>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</si>
  <si>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</si>
  <si>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</si>
  <si>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</si>
  <si>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</si>
  <si>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</si>
  <si>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</si>
  <si>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</si>
  <si>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</si>
  <si>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</si>
  <si>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</si>
  <si>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</si>
  <si>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</si>
  <si>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</si>
  <si>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</si>
  <si>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部门：楚雄彝族自治州医药高等专科学校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</si>
  <si>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</si>
  <si>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</si>
  <si>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</si>
  <si>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</si>
  <si>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</si>
  <si>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</si>
  <si>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</si>
  <si>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</si>
  <si>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</si>
  <si>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</si>
  <si>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</si>
  <si>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</si>
  <si>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</si>
  <si>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</si>
  <si>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</si>
  <si>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</si>
  <si>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</si>
  <si>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</si>
  <si>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</si>
  <si>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</si>
  <si>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</si>
  <si>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</si>
  <si>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单位名称：楚雄彝族自治州医药高等专科学校</t>
  </si>
  <si>
    <t xml:space="preserve">    学校基本建设项目</t>
  </si>
  <si>
    <t>完工并投入使用</t>
  </si>
  <si>
    <t>满意度指标</t>
  </si>
  <si>
    <t>服务对象满意度指标</t>
  </si>
  <si>
    <t>保证质量</t>
  </si>
  <si>
    <t>优良</t>
  </si>
  <si>
    <t xml:space="preserve">    教学业务支出6项</t>
  </si>
  <si>
    <t>按期完成</t>
  </si>
  <si>
    <t>好</t>
  </si>
  <si>
    <t xml:space="preserve">    教学及办公设备一批17项</t>
  </si>
  <si>
    <t>全部设备投入使用</t>
  </si>
  <si>
    <t>比较好</t>
  </si>
  <si>
    <t>预算20表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</si>
  <si>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</si>
  <si>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</si>
  <si>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</si>
  <si>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</si>
  <si>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</si>
  <si>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</si>
  <si>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</si>
  <si>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</si>
  <si>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</si>
  <si>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</si>
  <si>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A020207</t>
  </si>
  <si>
    <t>LED显示屏</t>
  </si>
  <si>
    <t>套</t>
  </si>
  <si>
    <t>A060299</t>
  </si>
  <si>
    <t>其他台、桌类</t>
  </si>
  <si>
    <t>批</t>
  </si>
  <si>
    <t>A02010104</t>
  </si>
  <si>
    <t>台式计算机</t>
  </si>
  <si>
    <t>台</t>
  </si>
  <si>
    <t>A05010104</t>
  </si>
  <si>
    <t>年鉴及系列丛书</t>
  </si>
  <si>
    <t>A060503</t>
  </si>
  <si>
    <t>金属质柜类</t>
  </si>
  <si>
    <t>组</t>
  </si>
  <si>
    <t>A02010502</t>
  </si>
  <si>
    <t>磁盘阵列</t>
  </si>
  <si>
    <t>A02010399</t>
  </si>
  <si>
    <t>其他安全设备</t>
  </si>
  <si>
    <t>A060199</t>
  </si>
  <si>
    <t>其他床类</t>
  </si>
  <si>
    <t>A020202</t>
  </si>
  <si>
    <t>投影仪</t>
  </si>
  <si>
    <t>A060399</t>
  </si>
  <si>
    <t>其他椅凳类</t>
  </si>
  <si>
    <t>A12040199</t>
  </si>
  <si>
    <t>其他活牲畜</t>
  </si>
  <si>
    <t>A02010311</t>
  </si>
  <si>
    <t>网上行为管理设备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</si>
  <si>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</si>
  <si>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</si>
  <si>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</si>
  <si>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</si>
  <si>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</si>
  <si>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</si>
  <si>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</si>
  <si>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</si>
  <si>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</si>
  <si>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</si>
  <si>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</si>
  <si>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</si>
  <si>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</si>
  <si>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</si>
  <si>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</si>
  <si>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103042757</t>
  </si>
  <si>
    <t>高等学校学费</t>
  </si>
  <si>
    <t>103042758</t>
  </si>
  <si>
    <t>高等学校住宿费</t>
  </si>
  <si>
    <t>103042760</t>
  </si>
  <si>
    <t>函大、电大、夜大及短训班培训费</t>
  </si>
  <si>
    <t>103042762</t>
  </si>
  <si>
    <t>考试考务费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</si>
  <si>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</si>
  <si>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</si>
  <si>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</si>
  <si>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</si>
  <si>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</si>
  <si>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</si>
  <si>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</si>
  <si>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</si>
  <si>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</si>
  <si>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</si>
  <si>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</si>
  <si>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</si>
  <si>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</si>
  <si>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</si>
  <si>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</si>
  <si>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</si>
  <si>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</si>
  <si>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</si>
  <si>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</si>
  <si>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>（部门）负责人：王晓明</t>
    <phoneticPr fontId="51" type="noConversion"/>
  </si>
  <si>
    <t>财务负责人：周国</t>
    <phoneticPr fontId="51" type="noConversion"/>
  </si>
  <si>
    <t>经办人：孙建新</t>
    <phoneticPr fontId="51" type="noConversion"/>
  </si>
  <si>
    <t>部门编成日期：</t>
    <phoneticPr fontId="51" type="noConversion"/>
  </si>
  <si>
    <t>四.财政专户管理的教育收费</t>
    <phoneticPr fontId="51" type="noConversion"/>
  </si>
  <si>
    <t>部门财务收支总体情况表</t>
    <phoneticPr fontId="51" type="noConversion"/>
  </si>
  <si>
    <t>部门收入总体情况表</t>
    <phoneticPr fontId="51" type="noConversion"/>
  </si>
  <si>
    <t>部门财政拨款收支总体情况表</t>
    <phoneticPr fontId="51" type="noConversion"/>
  </si>
  <si>
    <t>部门一般公共预算本级财力安排支出情况表（一）</t>
    <phoneticPr fontId="51" type="noConversion"/>
  </si>
  <si>
    <t>部门一般公共预算本级财力安排支出情况表（二）</t>
    <phoneticPr fontId="51" type="noConversion"/>
  </si>
  <si>
    <t>部门一般公共预算“三公”经费支出情况表</t>
    <phoneticPr fontId="51" type="noConversion"/>
  </si>
  <si>
    <t>楚雄州本级项目支出绩效目标表（本次下达）</t>
    <phoneticPr fontId="51" type="noConversion"/>
  </si>
  <si>
    <t>州本级项目支出绩效目标表（另文下达）</t>
    <phoneticPr fontId="51" type="noConversion"/>
  </si>
  <si>
    <t>州对下转移支付绩效目标表</t>
    <phoneticPr fontId="51" type="noConversion"/>
  </si>
  <si>
    <t>部门支出总体情况表</t>
    <phoneticPr fontId="51" type="noConversion"/>
  </si>
  <si>
    <t>部门基本支出情况表</t>
    <phoneticPr fontId="51" type="noConversion"/>
  </si>
  <si>
    <t>部门政府性基金预算支出情况表</t>
    <phoneticPr fontId="51" type="noConversion"/>
  </si>
  <si>
    <t>财政拨款支出明细表（按经济科目分类）</t>
    <phoneticPr fontId="51" type="noConversion"/>
  </si>
  <si>
    <t>部门政府采购情况表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</si>
</sst>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10804]#,##0.00%;\-#,##0.00%;\ "/>
    <numFmt numFmtId="177" formatCode="[$-10804]#,###"/>
    <numFmt numFmtId="178" formatCode="[$-10804]#,##0.00;\-#,##0.00;\ "/>
    <numFmt numFmtId="179" formatCode="#,##0.00_ "/>
    <numFmt numFmtId="180" formatCode="[$-10804]#,##0.00#;\(\-#,##0.00#\);\ "/>
  </numFmts>
  <fonts count="53"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  <font>
      <sz val="18"/>
      <color indexed="8"/>
      <name val="华文中宋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20"/>
      <color indexed="8"/>
      <name val="华文中宋"/>
      <family val="3"/>
      <charset val="134"/>
    </font>
    <font>
      <sz val="10"/>
      <color rgb="FF000000"/>
      <name val="宋体"/>
      <family val="3"/>
      <charset val="134"/>
    </font>
    <font>
      <b/>
      <sz val="11.95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8"/>
      <name val="华文中宋"/>
      <family val="3"/>
      <charset val="134"/>
    </font>
    <font>
      <b/>
      <sz val="22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22"/>
      <name val="华文中宋"/>
      <family val="3"/>
      <charset val="134"/>
    </font>
    <font>
      <sz val="10"/>
      <color indexed="8"/>
      <name val="Times New Roman"/>
      <family val="1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b/>
      <sz val="11"/>
      <name val="Times New Roman"/>
      <family val="1"/>
    </font>
    <font>
      <b/>
      <sz val="18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2"/>
      <color indexed="8"/>
      <name val="华文中宋"/>
      <family val="3"/>
      <charset val="134"/>
    </font>
    <font>
      <b/>
      <sz val="10"/>
      <color indexed="8"/>
      <name val="Times New Roman"/>
      <family val="1"/>
    </font>
    <font>
      <sz val="14"/>
      <color indexed="8"/>
      <name val="楷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40"/>
      <color indexed="8"/>
      <name val="宋体"/>
      <family val="3"/>
      <charset val="134"/>
    </font>
    <font>
      <sz val="36"/>
      <color indexed="8"/>
      <name val="华文中宋"/>
      <family val="3"/>
      <charset val="134"/>
    </font>
    <font>
      <b/>
      <sz val="47.95"/>
      <color indexed="8"/>
      <name val="楷体"/>
      <family val="3"/>
      <charset val="134"/>
    </font>
    <font>
      <b/>
      <sz val="47.95"/>
      <color indexed="8"/>
      <name val="Times New Roman"/>
      <family val="1"/>
    </font>
    <font>
      <b/>
      <sz val="22"/>
      <color indexed="8"/>
      <name val="Times New Roman"/>
      <family val="1"/>
    </font>
    <font>
      <sz val="20"/>
      <color indexed="8"/>
      <name val="Times New Roman"/>
      <family val="1"/>
    </font>
    <font>
      <sz val="20"/>
      <color rgb="FF000000"/>
      <name val="仿宋_GB2312"/>
      <charset val="134"/>
    </font>
    <font>
      <sz val="20"/>
      <color rgb="FF070FA7"/>
      <name val="Times New Roman"/>
      <family val="1"/>
    </font>
    <font>
      <sz val="18"/>
      <color rgb="FF000000"/>
      <name val="华文中宋"/>
      <family val="3"/>
      <charset val="134"/>
    </font>
    <font>
      <sz val="20"/>
      <color indexed="8"/>
      <name val="仿宋_GB2312"/>
      <charset val="134"/>
    </font>
    <font>
      <sz val="20"/>
      <color rgb="FF000000"/>
      <name val="Times New Roman"/>
      <family val="1"/>
    </font>
    <font>
      <sz val="18"/>
      <color indexed="8"/>
      <name val="仿宋_GB2312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8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8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8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7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29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vertical="center" shrinkToFit="1"/>
      <protection locked="0"/>
    </xf>
    <xf numFmtId="0" fontId="32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2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0" borderId="0" xfId="0" applyNumberFormat="1" applyFont="1" applyFill="1" applyBorder="1" applyAlignment="1" applyProtection="1">
      <alignment vertical="top" wrapText="1" readingOrder="1"/>
      <protection locked="0"/>
    </xf>
    <xf numFmtId="0" fontId="43" fillId="0" borderId="0" xfId="0" applyNumberFormat="1" applyFont="1" applyFill="1" applyBorder="1" applyAlignment="1" applyProtection="1">
      <alignment vertical="top" wrapText="1" readingOrder="1"/>
      <protection locked="0"/>
    </xf>
    <xf numFmtId="0" fontId="50" fillId="0" borderId="0" xfId="0" applyNumberFormat="1" applyFont="1" applyFill="1" applyBorder="1" applyAlignment="1" applyProtection="1">
      <alignment vertical="center" readingOrder="1"/>
      <protection locked="0"/>
    </xf>
    <xf numFmtId="0" fontId="25" fillId="0" borderId="0" xfId="0" applyNumberFormat="1" applyFont="1" applyFill="1" applyBorder="1" applyAlignment="1" applyProtection="1">
      <alignment vertical="center" readingOrder="1"/>
      <protection locked="0"/>
    </xf>
    <xf numFmtId="0" fontId="52" fillId="0" borderId="0" xfId="0" applyNumberFormat="1" applyFont="1" applyFill="1" applyBorder="1" applyAlignment="1" applyProtection="1">
      <alignment vertical="top" readingOrder="1"/>
      <protection locked="0"/>
    </xf>
    <xf numFmtId="0" fontId="25" fillId="0" borderId="0" xfId="0" applyNumberFormat="1" applyFont="1" applyFill="1" applyBorder="1" applyAlignment="1" applyProtection="1">
      <alignment vertical="top" readingOrder="1"/>
      <protection locked="0"/>
    </xf>
    <xf numFmtId="0" fontId="43" fillId="0" borderId="0" xfId="0" applyNumberFormat="1" applyFont="1" applyFill="1" applyBorder="1" applyAlignment="1" applyProtection="1">
      <alignment vertical="top" readingOrder="1"/>
      <protection locked="0"/>
    </xf>
    <xf numFmtId="0" fontId="4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6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39" fillId="0" borderId="0" xfId="0" applyNumberFormat="1" applyFont="1" applyFill="1" applyBorder="1" applyAlignment="1" applyProtection="1">
      <alignment vertical="top" wrapText="1" readingOrder="1"/>
      <protection locked="0"/>
    </xf>
    <xf numFmtId="0" fontId="4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945A5"/>
      <color rgb="FF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"/>
  <sheetViews>
    <sheetView showGridLines="0" showZeros="0" workbookViewId="0">
      <selection activeCell="C5" sqref="C5:L5"/>
    </sheetView>
  </sheetViews>
  <sheetFormatPr defaultColWidth="8" defaultRowHeight="12.75"/>
  <cols>
    <col min="1" max="1" width="13.5" style="2" customWidth="1"/>
    <col min="2" max="2" width="13.75" style="2" customWidth="1"/>
    <col min="3" max="3" width="11.375" style="2" customWidth="1"/>
    <col min="4" max="4" width="11.25" style="2" customWidth="1"/>
    <col min="5" max="6" width="10.75" style="2" customWidth="1"/>
    <col min="7" max="8" width="9.25" style="2" customWidth="1"/>
    <col min="9" max="9" width="9.375" style="2" customWidth="1"/>
    <col min="10" max="10" width="9.5" style="2" customWidth="1"/>
    <col min="11" max="11" width="7.75" style="2" customWidth="1"/>
    <col min="12" max="12" width="7.625" style="2" customWidth="1"/>
    <col min="13" max="13" width="8" style="2" hidden="1" customWidth="1"/>
    <col min="14" max="16384" width="8" style="3"/>
  </cols>
  <sheetData>
    <row r="1" spans="1:12" ht="74.099999999999994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71.4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0" hidden="1" customHeight="1"/>
    <row r="4" spans="1:12" ht="54.9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ht="41.1" customHeight="1">
      <c r="A5" s="122" t="s">
        <v>1</v>
      </c>
      <c r="B5" s="123"/>
      <c r="C5" s="135" t="s">
        <v>564</v>
      </c>
      <c r="D5" s="136"/>
      <c r="E5" s="136"/>
      <c r="F5" s="136"/>
      <c r="G5" s="136"/>
      <c r="H5" s="136"/>
      <c r="I5" s="136"/>
      <c r="J5" s="136"/>
      <c r="K5" s="136"/>
      <c r="L5" s="136"/>
    </row>
    <row r="6" spans="1:12" ht="49.35" customHeight="1">
      <c r="A6" s="122" t="s">
        <v>1</v>
      </c>
      <c r="B6" s="123"/>
      <c r="C6" s="137" t="s">
        <v>2</v>
      </c>
      <c r="D6" s="136"/>
      <c r="E6" s="136"/>
      <c r="F6" s="136"/>
      <c r="G6" s="136"/>
      <c r="H6" s="136"/>
      <c r="I6" s="136"/>
      <c r="J6" s="136"/>
      <c r="K6" s="136"/>
      <c r="L6" s="136"/>
    </row>
    <row r="7" spans="1:12" ht="59.1" customHeight="1">
      <c r="A7" s="122"/>
      <c r="B7" s="123"/>
      <c r="C7" s="130" t="s">
        <v>3</v>
      </c>
      <c r="D7" s="130"/>
      <c r="E7" s="131" t="s">
        <v>4</v>
      </c>
      <c r="F7" s="131"/>
      <c r="G7" s="131"/>
      <c r="H7" s="131"/>
      <c r="I7" s="131"/>
      <c r="J7" s="131"/>
      <c r="K7" s="131"/>
      <c r="L7" s="131"/>
    </row>
    <row r="8" spans="1:12" ht="73.349999999999994" customHeight="1">
      <c r="A8" s="125" t="s">
        <v>561</v>
      </c>
      <c r="B8" s="126"/>
      <c r="C8" s="127"/>
      <c r="D8" s="128"/>
      <c r="E8" s="125" t="s">
        <v>562</v>
      </c>
      <c r="F8" s="126"/>
      <c r="G8" s="129"/>
      <c r="H8" s="129"/>
      <c r="I8" s="125" t="s">
        <v>563</v>
      </c>
      <c r="J8" s="126"/>
      <c r="K8" s="124"/>
      <c r="L8" s="124"/>
    </row>
    <row r="9" spans="1:12" ht="149.65" customHeight="1"/>
  </sheetData>
  <mergeCells count="7">
    <mergeCell ref="C7:D7"/>
    <mergeCell ref="E7:L7"/>
    <mergeCell ref="A1:L1"/>
    <mergeCell ref="A2:L2"/>
    <mergeCell ref="A4:L4"/>
    <mergeCell ref="C5:L5"/>
    <mergeCell ref="C6:L6"/>
  </mergeCells>
  <phoneticPr fontId="51" type="noConversion"/>
  <printOptions horizontalCentered="1" verticalCentered="1"/>
  <pageMargins left="0.196527777777778" right="0.196527777777778" top="0.196527777777778" bottom="0.21597222222222201" header="0.196527777777778" footer="0.196527777777778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8" customWidth="1"/>
    <col min="4" max="4" width="11.125" style="2" customWidth="1"/>
    <col min="5" max="5" width="30.25" style="48" customWidth="1"/>
    <col min="6" max="8" width="12.625" style="2" customWidth="1"/>
    <col min="9" max="16384" width="8" style="3"/>
  </cols>
  <sheetData>
    <row r="1" spans="1:16384" ht="17.100000000000001" customHeight="1">
      <c r="A1" s="138" t="s">
        <v>171</v>
      </c>
      <c r="B1" s="138"/>
      <c r="C1" s="148"/>
      <c r="D1" s="138"/>
      <c r="E1" s="148"/>
      <c r="F1" s="138"/>
      <c r="G1" s="138"/>
      <c r="H1" s="138"/>
    </row>
    <row r="2" spans="1:16384" ht="28.5">
      <c r="A2" s="144" t="s">
        <v>577</v>
      </c>
      <c r="B2" s="144"/>
      <c r="C2" s="160"/>
      <c r="D2" s="144"/>
      <c r="E2" s="160"/>
      <c r="F2" s="144"/>
      <c r="G2" s="144"/>
      <c r="H2" s="144"/>
    </row>
    <row r="3" spans="1:16384" ht="17.100000000000001" customHeight="1">
      <c r="A3" s="138" t="s">
        <v>9</v>
      </c>
      <c r="B3" s="138"/>
      <c r="C3" s="148"/>
      <c r="D3" s="138"/>
      <c r="E3" s="148"/>
      <c r="F3" s="138"/>
      <c r="G3" s="138"/>
      <c r="H3" s="138"/>
    </row>
    <row r="4" spans="1:16384" s="1" customFormat="1" ht="20.100000000000001" customHeight="1">
      <c r="A4" s="142" t="s">
        <v>55</v>
      </c>
      <c r="B4" s="141"/>
      <c r="C4" s="151"/>
      <c r="D4" s="142" t="s">
        <v>76</v>
      </c>
      <c r="E4" s="151"/>
      <c r="F4" s="142" t="s">
        <v>172</v>
      </c>
      <c r="G4" s="141"/>
      <c r="H4" s="143"/>
    </row>
    <row r="5" spans="1:16384" s="1" customFormat="1" ht="20.100000000000001" customHeight="1">
      <c r="A5" s="4" t="s">
        <v>57</v>
      </c>
      <c r="B5" s="4" t="s">
        <v>58</v>
      </c>
      <c r="C5" s="43" t="s">
        <v>79</v>
      </c>
      <c r="D5" s="4" t="s">
        <v>78</v>
      </c>
      <c r="E5" s="43" t="s">
        <v>59</v>
      </c>
      <c r="F5" s="4" t="s">
        <v>80</v>
      </c>
      <c r="G5" s="4" t="s">
        <v>81</v>
      </c>
      <c r="H5" s="4" t="s">
        <v>82</v>
      </c>
    </row>
    <row r="6" spans="1:16384" s="1" customFormat="1" ht="20.100000000000001" customHeight="1">
      <c r="A6" s="4" t="s">
        <v>62</v>
      </c>
      <c r="B6" s="4" t="s">
        <v>62</v>
      </c>
      <c r="C6" s="43" t="s">
        <v>62</v>
      </c>
      <c r="D6" s="4" t="s">
        <v>62</v>
      </c>
      <c r="E6" s="43" t="s">
        <v>62</v>
      </c>
      <c r="F6" s="4" t="s">
        <v>63</v>
      </c>
      <c r="G6" s="4" t="s">
        <v>64</v>
      </c>
      <c r="H6" s="4" t="s">
        <v>65</v>
      </c>
    </row>
    <row r="7" spans="1:16384" s="40" customFormat="1" ht="14.25">
      <c r="A7" s="101"/>
      <c r="B7" s="101"/>
      <c r="C7" s="101"/>
      <c r="D7" s="101"/>
      <c r="E7" s="101" t="s">
        <v>60</v>
      </c>
      <c r="F7" s="102"/>
      <c r="G7" s="102"/>
      <c r="H7" s="102"/>
    </row>
    <row r="8" spans="1:16384" s="100" customFormat="1">
      <c r="A8" s="103"/>
      <c r="B8" s="103"/>
      <c r="C8" s="104"/>
      <c r="D8" s="103"/>
      <c r="E8" s="104"/>
      <c r="F8" s="103"/>
      <c r="G8" s="103"/>
      <c r="H8" s="103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pans="1:16384" s="100" customFormat="1">
      <c r="A9" s="103"/>
      <c r="B9" s="103"/>
      <c r="C9" s="104"/>
      <c r="D9" s="103"/>
      <c r="E9" s="104"/>
      <c r="F9" s="103"/>
      <c r="G9" s="103"/>
      <c r="H9" s="103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spans="1:16384" s="100" customFormat="1">
      <c r="A10" s="103"/>
      <c r="B10" s="103"/>
      <c r="C10" s="104"/>
      <c r="D10" s="103"/>
      <c r="E10" s="104"/>
      <c r="F10" s="103"/>
      <c r="G10" s="103"/>
      <c r="H10" s="103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1"/>
      <c r="XDO10" s="41"/>
      <c r="XDP10" s="41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1"/>
      <c r="XEM10" s="41"/>
      <c r="XEN10" s="41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spans="1:16384" s="41" customFormat="1">
      <c r="A11" s="103"/>
      <c r="B11" s="103"/>
      <c r="C11" s="104"/>
      <c r="D11" s="103"/>
      <c r="E11" s="104"/>
      <c r="F11" s="103"/>
      <c r="G11" s="103"/>
      <c r="H11" s="103"/>
    </row>
    <row r="12" spans="1:16384" s="41" customFormat="1">
      <c r="A12" s="48"/>
      <c r="B12" s="48"/>
      <c r="C12" s="48"/>
      <c r="D12" s="48"/>
      <c r="E12" s="48"/>
      <c r="F12" s="48"/>
      <c r="G12" s="48"/>
      <c r="H12" s="48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8"/>
  <sheetViews>
    <sheetView showGridLines="0" showZeros="0" workbookViewId="0">
      <selection activeCell="A7" sqref="A7:XFD9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38" t="s">
        <v>173</v>
      </c>
      <c r="B1" s="138"/>
      <c r="C1" s="138"/>
      <c r="D1" s="138"/>
      <c r="E1" s="138"/>
      <c r="F1" s="138"/>
      <c r="G1" s="138"/>
      <c r="H1" s="138"/>
    </row>
    <row r="2" spans="1:8" ht="30.75">
      <c r="A2" s="146" t="s">
        <v>174</v>
      </c>
      <c r="B2" s="146"/>
      <c r="C2" s="146"/>
      <c r="D2" s="146"/>
      <c r="E2" s="146"/>
      <c r="F2" s="146"/>
      <c r="G2" s="146"/>
      <c r="H2" s="146"/>
    </row>
    <row r="3" spans="1:8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</row>
    <row r="4" spans="1:8" s="1" customFormat="1" ht="20.100000000000001" customHeight="1">
      <c r="A4" s="142" t="s">
        <v>55</v>
      </c>
      <c r="B4" s="141"/>
      <c r="C4" s="143"/>
      <c r="D4" s="142" t="s">
        <v>76</v>
      </c>
      <c r="E4" s="143"/>
      <c r="F4" s="142" t="s">
        <v>175</v>
      </c>
      <c r="G4" s="141"/>
      <c r="H4" s="143"/>
    </row>
    <row r="5" spans="1:8" s="1" customFormat="1" ht="20.100000000000001" customHeight="1">
      <c r="A5" s="4" t="s">
        <v>57</v>
      </c>
      <c r="B5" s="4" t="s">
        <v>58</v>
      </c>
      <c r="C5" s="4" t="s">
        <v>79</v>
      </c>
      <c r="D5" s="4" t="s">
        <v>78</v>
      </c>
      <c r="E5" s="4" t="s">
        <v>59</v>
      </c>
      <c r="F5" s="4" t="s">
        <v>80</v>
      </c>
      <c r="G5" s="4" t="s">
        <v>81</v>
      </c>
      <c r="H5" s="4" t="s">
        <v>82</v>
      </c>
    </row>
    <row r="6" spans="1:8" ht="20.100000000000001" customHeight="1">
      <c r="A6" s="95" t="s">
        <v>62</v>
      </c>
      <c r="B6" s="95" t="s">
        <v>62</v>
      </c>
      <c r="C6" s="95" t="s">
        <v>62</v>
      </c>
      <c r="D6" s="95" t="s">
        <v>62</v>
      </c>
      <c r="E6" s="95" t="s">
        <v>62</v>
      </c>
      <c r="F6" s="95" t="s">
        <v>63</v>
      </c>
      <c r="G6" s="95" t="s">
        <v>64</v>
      </c>
      <c r="H6" s="95" t="s">
        <v>65</v>
      </c>
    </row>
    <row r="7" spans="1:8" s="40" customFormat="1" ht="14.25">
      <c r="A7" s="42"/>
      <c r="B7" s="42"/>
      <c r="C7" s="43"/>
      <c r="D7" s="42"/>
      <c r="E7" s="43" t="s">
        <v>60</v>
      </c>
      <c r="F7" s="96"/>
      <c r="G7" s="96"/>
      <c r="H7" s="96"/>
    </row>
    <row r="8" spans="1:8" s="41" customFormat="1" ht="15">
      <c r="A8" s="97"/>
      <c r="B8" s="97"/>
      <c r="C8" s="98"/>
      <c r="D8" s="97"/>
      <c r="E8" s="45"/>
      <c r="F8" s="99"/>
      <c r="G8" s="99"/>
      <c r="H8" s="99"/>
    </row>
    <row r="9" spans="1:8" s="41" customFormat="1" ht="15">
      <c r="A9" s="97"/>
      <c r="B9" s="97"/>
      <c r="C9" s="98"/>
      <c r="D9" s="97"/>
      <c r="E9" s="45"/>
      <c r="F9" s="99"/>
      <c r="G9" s="99"/>
      <c r="H9" s="99"/>
    </row>
    <row r="10" spans="1:8" s="41" customFormat="1" ht="20.100000000000001" customHeight="1">
      <c r="A10" s="48"/>
      <c r="B10" s="48"/>
      <c r="C10" s="48"/>
      <c r="D10" s="48"/>
      <c r="E10" s="48"/>
      <c r="F10" s="48"/>
      <c r="G10" s="48"/>
      <c r="H10" s="48"/>
    </row>
    <row r="11" spans="1:8" s="41" customFormat="1" ht="20.100000000000001" customHeight="1">
      <c r="A11" s="48"/>
      <c r="B11" s="48"/>
      <c r="C11" s="48"/>
      <c r="D11" s="48"/>
      <c r="E11" s="48"/>
      <c r="F11" s="48"/>
      <c r="G11" s="48"/>
      <c r="H11" s="48"/>
    </row>
    <row r="12" spans="1:8" s="41" customFormat="1" ht="20.100000000000001" customHeight="1">
      <c r="A12" s="48"/>
      <c r="B12" s="48"/>
      <c r="C12" s="48"/>
      <c r="D12" s="48"/>
      <c r="E12" s="48"/>
      <c r="F12" s="48"/>
      <c r="G12" s="48"/>
      <c r="H12" s="48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42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D2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38" t="s">
        <v>176</v>
      </c>
      <c r="B1" s="138"/>
      <c r="C1" s="138"/>
      <c r="D1" s="138"/>
    </row>
    <row r="2" spans="1:4" ht="25.5">
      <c r="A2" s="161" t="s">
        <v>568</v>
      </c>
      <c r="B2" s="161"/>
      <c r="C2" s="161"/>
      <c r="D2" s="161"/>
    </row>
    <row r="3" spans="1:4" ht="17.100000000000001" customHeight="1">
      <c r="A3" s="138" t="s">
        <v>9</v>
      </c>
      <c r="B3" s="138"/>
      <c r="C3" s="138"/>
      <c r="D3" s="138"/>
    </row>
    <row r="4" spans="1:4" s="1" customFormat="1" ht="15" customHeight="1">
      <c r="A4" s="140" t="s">
        <v>10</v>
      </c>
      <c r="B4" s="141"/>
      <c r="C4" s="142" t="s">
        <v>11</v>
      </c>
      <c r="D4" s="143"/>
    </row>
    <row r="5" spans="1:4" s="1" customFormat="1" ht="13.5">
      <c r="A5" s="52" t="s">
        <v>12</v>
      </c>
      <c r="B5" s="52" t="s">
        <v>13</v>
      </c>
      <c r="C5" s="52" t="s">
        <v>14</v>
      </c>
      <c r="D5" s="4" t="s">
        <v>13</v>
      </c>
    </row>
    <row r="6" spans="1:4" ht="15">
      <c r="A6" s="82" t="s">
        <v>177</v>
      </c>
      <c r="B6" s="86">
        <v>8780.1200000000008</v>
      </c>
      <c r="C6" s="84" t="s">
        <v>16</v>
      </c>
      <c r="D6" s="85">
        <v>0</v>
      </c>
    </row>
    <row r="7" spans="1:4" ht="15">
      <c r="A7" s="82" t="s">
        <v>178</v>
      </c>
      <c r="B7" s="86">
        <v>8780.1200000000008</v>
      </c>
      <c r="C7" s="84" t="s">
        <v>18</v>
      </c>
      <c r="D7" s="85">
        <v>0</v>
      </c>
    </row>
    <row r="8" spans="1:4" ht="15">
      <c r="A8" s="82" t="s">
        <v>179</v>
      </c>
      <c r="B8" s="86">
        <v>8780.1200000000008</v>
      </c>
      <c r="C8" s="84" t="s">
        <v>20</v>
      </c>
      <c r="D8" s="85">
        <v>0</v>
      </c>
    </row>
    <row r="9" spans="1:4" ht="15">
      <c r="A9" s="82" t="s">
        <v>180</v>
      </c>
      <c r="B9" s="87">
        <v>0</v>
      </c>
      <c r="C9" s="84" t="s">
        <v>22</v>
      </c>
      <c r="D9" s="85">
        <v>0</v>
      </c>
    </row>
    <row r="10" spans="1:4" ht="15">
      <c r="A10" s="82" t="s">
        <v>181</v>
      </c>
      <c r="B10" s="87">
        <v>0</v>
      </c>
      <c r="C10" s="84" t="s">
        <v>24</v>
      </c>
      <c r="D10" s="85">
        <v>8780.1200000000008</v>
      </c>
    </row>
    <row r="11" spans="1:4" ht="15">
      <c r="A11" s="82" t="s">
        <v>182</v>
      </c>
      <c r="B11" s="87">
        <v>0</v>
      </c>
      <c r="C11" s="84" t="s">
        <v>26</v>
      </c>
      <c r="D11" s="85">
        <v>0</v>
      </c>
    </row>
    <row r="12" spans="1:4" ht="15">
      <c r="A12" s="82" t="s">
        <v>183</v>
      </c>
      <c r="B12" s="87"/>
      <c r="C12" s="84" t="s">
        <v>28</v>
      </c>
      <c r="D12" s="85">
        <v>0</v>
      </c>
    </row>
    <row r="13" spans="1:4" ht="15">
      <c r="A13" s="82" t="s">
        <v>184</v>
      </c>
      <c r="B13" s="87">
        <v>0</v>
      </c>
      <c r="C13" s="84" t="s">
        <v>30</v>
      </c>
      <c r="D13" s="85"/>
    </row>
    <row r="14" spans="1:4" ht="15">
      <c r="A14" s="82" t="s">
        <v>185</v>
      </c>
      <c r="B14" s="87">
        <v>0</v>
      </c>
      <c r="C14" s="84" t="s">
        <v>31</v>
      </c>
      <c r="D14" s="85">
        <v>0</v>
      </c>
    </row>
    <row r="15" spans="1:4" ht="15">
      <c r="A15" s="82" t="s">
        <v>186</v>
      </c>
      <c r="B15" s="87">
        <v>0</v>
      </c>
      <c r="C15" s="84" t="s">
        <v>32</v>
      </c>
      <c r="D15" s="85"/>
    </row>
    <row r="16" spans="1:4" ht="15">
      <c r="A16" s="82" t="s">
        <v>187</v>
      </c>
      <c r="B16" s="87"/>
      <c r="C16" s="84" t="s">
        <v>33</v>
      </c>
      <c r="D16" s="85">
        <v>0</v>
      </c>
    </row>
    <row r="17" spans="1:4" ht="15">
      <c r="A17" s="82" t="s">
        <v>188</v>
      </c>
      <c r="B17" s="87">
        <v>0</v>
      </c>
      <c r="C17" s="84" t="s">
        <v>34</v>
      </c>
      <c r="D17" s="85">
        <v>0</v>
      </c>
    </row>
    <row r="18" spans="1:4" ht="15">
      <c r="A18" s="82" t="s">
        <v>189</v>
      </c>
      <c r="B18" s="87"/>
      <c r="C18" s="84" t="s">
        <v>35</v>
      </c>
      <c r="D18" s="85">
        <v>0</v>
      </c>
    </row>
    <row r="19" spans="1:4" ht="15">
      <c r="A19" s="82" t="s">
        <v>190</v>
      </c>
      <c r="B19" s="87">
        <v>0</v>
      </c>
      <c r="C19" s="84" t="s">
        <v>36</v>
      </c>
      <c r="D19" s="85">
        <v>0</v>
      </c>
    </row>
    <row r="20" spans="1:4" ht="15">
      <c r="A20" s="82"/>
      <c r="B20" s="88"/>
      <c r="C20" s="84" t="s">
        <v>37</v>
      </c>
      <c r="D20" s="85">
        <v>0</v>
      </c>
    </row>
    <row r="21" spans="1:4" ht="15">
      <c r="A21" s="82"/>
      <c r="B21" s="88"/>
      <c r="C21" s="84" t="s">
        <v>38</v>
      </c>
      <c r="D21" s="85">
        <v>0</v>
      </c>
    </row>
    <row r="22" spans="1:4" ht="15">
      <c r="A22" s="82"/>
      <c r="B22" s="88"/>
      <c r="C22" s="84" t="s">
        <v>39</v>
      </c>
      <c r="D22" s="85">
        <v>0</v>
      </c>
    </row>
    <row r="23" spans="1:4" ht="15">
      <c r="A23" s="82"/>
      <c r="B23" s="89"/>
      <c r="C23" s="84" t="s">
        <v>40</v>
      </c>
      <c r="D23" s="85">
        <v>0</v>
      </c>
    </row>
    <row r="24" spans="1:4" ht="15">
      <c r="A24" s="82"/>
      <c r="B24" s="89"/>
      <c r="C24" s="84" t="s">
        <v>41</v>
      </c>
      <c r="D24" s="85">
        <v>0</v>
      </c>
    </row>
    <row r="25" spans="1:4" ht="15">
      <c r="A25" s="82"/>
      <c r="B25" s="89"/>
      <c r="C25" s="84" t="s">
        <v>42</v>
      </c>
      <c r="D25" s="85"/>
    </row>
    <row r="26" spans="1:4" ht="15">
      <c r="A26" s="82"/>
      <c r="B26" s="89"/>
      <c r="C26" s="84" t="s">
        <v>43</v>
      </c>
      <c r="D26" s="85">
        <v>0</v>
      </c>
    </row>
    <row r="27" spans="1:4" ht="15">
      <c r="A27" s="82"/>
      <c r="B27" s="89"/>
      <c r="C27" s="84" t="s">
        <v>44</v>
      </c>
      <c r="D27" s="85">
        <v>0</v>
      </c>
    </row>
    <row r="28" spans="1:4" ht="15">
      <c r="A28" s="90"/>
      <c r="B28" s="91"/>
      <c r="C28" s="84" t="s">
        <v>45</v>
      </c>
      <c r="D28" s="85">
        <v>0</v>
      </c>
    </row>
    <row r="29" spans="1:4" ht="15">
      <c r="A29" s="90"/>
      <c r="B29" s="91"/>
      <c r="C29" s="84" t="s">
        <v>46</v>
      </c>
      <c r="D29" s="85">
        <v>0</v>
      </c>
    </row>
    <row r="30" spans="1:4" ht="15">
      <c r="A30" s="90"/>
      <c r="B30" s="91"/>
      <c r="C30" s="84" t="s">
        <v>47</v>
      </c>
      <c r="D30" s="85">
        <v>0</v>
      </c>
    </row>
    <row r="31" spans="1:4" ht="15">
      <c r="A31" s="90"/>
      <c r="B31" s="91"/>
      <c r="C31" s="84" t="s">
        <v>48</v>
      </c>
      <c r="D31" s="85">
        <v>0</v>
      </c>
    </row>
    <row r="32" spans="1:4" ht="15">
      <c r="A32" s="90"/>
      <c r="B32" s="91"/>
      <c r="C32" s="84" t="s">
        <v>49</v>
      </c>
      <c r="D32" s="85">
        <v>0</v>
      </c>
    </row>
    <row r="33" spans="1:4" ht="15">
      <c r="A33" s="90"/>
      <c r="B33" s="91"/>
      <c r="C33" s="84" t="s">
        <v>50</v>
      </c>
      <c r="D33" s="85">
        <v>0</v>
      </c>
    </row>
    <row r="34" spans="1:4" ht="15">
      <c r="A34" s="90"/>
      <c r="B34" s="91"/>
      <c r="C34" s="84" t="s">
        <v>51</v>
      </c>
      <c r="D34" s="85">
        <v>0</v>
      </c>
    </row>
    <row r="35" spans="1:4" ht="11.1" customHeight="1">
      <c r="A35" s="90"/>
      <c r="B35" s="91"/>
      <c r="C35" s="92"/>
      <c r="D35" s="46"/>
    </row>
    <row r="36" spans="1:4" s="1" customFormat="1" ht="14.25">
      <c r="A36" s="92" t="s">
        <v>191</v>
      </c>
      <c r="B36" s="93">
        <f>B6+B17</f>
        <v>8780.1200000000008</v>
      </c>
      <c r="C36" s="92" t="s">
        <v>192</v>
      </c>
      <c r="D36" s="94">
        <f>SUM(D6:D35)</f>
        <v>8780.1200000000008</v>
      </c>
    </row>
    <row r="37" spans="1:4">
      <c r="B37" s="9"/>
      <c r="D37" s="9"/>
    </row>
    <row r="38" spans="1:4">
      <c r="B38" s="9"/>
      <c r="D38" s="9"/>
    </row>
    <row r="39" spans="1:4">
      <c r="B39" s="9"/>
    </row>
    <row r="40" spans="1:4">
      <c r="B40" s="9"/>
    </row>
    <row r="41" spans="1:4">
      <c r="B41" s="9"/>
    </row>
    <row r="42" spans="1:4">
      <c r="B42" s="9"/>
    </row>
  </sheetData>
  <mergeCells count="5">
    <mergeCell ref="A1:D1"/>
    <mergeCell ref="A2:D2"/>
    <mergeCell ref="A3:D3"/>
    <mergeCell ref="A4:B4"/>
    <mergeCell ref="C4:D4"/>
  </mergeCells>
  <phoneticPr fontId="51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30"/>
  <sheetViews>
    <sheetView showGridLines="0" showZeros="0" workbookViewId="0">
      <pane xSplit="4" ySplit="9" topLeftCell="H10" activePane="bottomRight" state="frozen"/>
      <selection pane="topRight"/>
      <selection pane="bottomLeft"/>
      <selection pane="bottomRight" activeCell="A9" sqref="A9:XFD14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48" customWidth="1"/>
    <col min="4" max="21" width="12.625" style="2" customWidth="1"/>
    <col min="22" max="16384" width="8" style="3"/>
  </cols>
  <sheetData>
    <row r="1" spans="1:21" ht="17.100000000000001" customHeight="1">
      <c r="A1" s="138" t="s">
        <v>193</v>
      </c>
      <c r="B1" s="138"/>
      <c r="C1" s="14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28.5">
      <c r="A2" s="144" t="s">
        <v>194</v>
      </c>
      <c r="B2" s="144"/>
      <c r="C2" s="160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ht="17.100000000000001" customHeight="1">
      <c r="A3" s="138" t="s">
        <v>9</v>
      </c>
      <c r="B3" s="138"/>
      <c r="C3" s="14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1" s="1" customFormat="1" ht="24.95" customHeight="1">
      <c r="A4" s="142" t="s">
        <v>195</v>
      </c>
      <c r="B4" s="141"/>
      <c r="C4" s="151"/>
      <c r="D4" s="142" t="s">
        <v>131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3"/>
    </row>
    <row r="5" spans="1:21" s="1" customFormat="1" ht="24.95" customHeight="1">
      <c r="A5" s="142" t="s">
        <v>196</v>
      </c>
      <c r="B5" s="142" t="s">
        <v>197</v>
      </c>
      <c r="C5" s="152" t="s">
        <v>59</v>
      </c>
      <c r="D5" s="142" t="s">
        <v>132</v>
      </c>
      <c r="E5" s="142" t="s">
        <v>198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  <c r="R5" s="142" t="s">
        <v>199</v>
      </c>
      <c r="S5" s="155"/>
      <c r="T5" s="155"/>
      <c r="U5" s="156"/>
    </row>
    <row r="6" spans="1:21" s="1" customFormat="1" ht="24.95" customHeight="1">
      <c r="A6" s="154"/>
      <c r="B6" s="154"/>
      <c r="C6" s="162"/>
      <c r="D6" s="154"/>
      <c r="E6" s="142" t="s">
        <v>60</v>
      </c>
      <c r="F6" s="142" t="s">
        <v>200</v>
      </c>
      <c r="G6" s="141"/>
      <c r="H6" s="141"/>
      <c r="I6" s="141"/>
      <c r="J6" s="141"/>
      <c r="K6" s="141"/>
      <c r="L6" s="141"/>
      <c r="M6" s="141"/>
      <c r="N6" s="143"/>
      <c r="O6" s="142" t="s">
        <v>201</v>
      </c>
      <c r="P6" s="142" t="s">
        <v>202</v>
      </c>
      <c r="Q6" s="142" t="s">
        <v>142</v>
      </c>
      <c r="R6" s="157"/>
      <c r="S6" s="158"/>
      <c r="T6" s="158"/>
      <c r="U6" s="159"/>
    </row>
    <row r="7" spans="1:21" s="1" customFormat="1" ht="35.1" customHeight="1">
      <c r="A7" s="145"/>
      <c r="B7" s="145"/>
      <c r="C7" s="153"/>
      <c r="D7" s="145"/>
      <c r="E7" s="145"/>
      <c r="F7" s="74" t="s">
        <v>80</v>
      </c>
      <c r="G7" s="74" t="s">
        <v>203</v>
      </c>
      <c r="H7" s="74" t="s">
        <v>204</v>
      </c>
      <c r="I7" s="74" t="s">
        <v>205</v>
      </c>
      <c r="J7" s="74" t="s">
        <v>206</v>
      </c>
      <c r="K7" s="74" t="s">
        <v>207</v>
      </c>
      <c r="L7" s="74" t="s">
        <v>208</v>
      </c>
      <c r="M7" s="74" t="s">
        <v>209</v>
      </c>
      <c r="N7" s="74" t="s">
        <v>146</v>
      </c>
      <c r="O7" s="145"/>
      <c r="P7" s="145"/>
      <c r="Q7" s="145"/>
      <c r="R7" s="4" t="s">
        <v>80</v>
      </c>
      <c r="S7" s="4" t="s">
        <v>144</v>
      </c>
      <c r="T7" s="4" t="s">
        <v>210</v>
      </c>
      <c r="U7" s="4" t="s">
        <v>145</v>
      </c>
    </row>
    <row r="8" spans="1:21" s="1" customFormat="1" ht="18" customHeight="1">
      <c r="A8" s="4" t="s">
        <v>62</v>
      </c>
      <c r="B8" s="4" t="s">
        <v>62</v>
      </c>
      <c r="C8" s="43" t="s">
        <v>62</v>
      </c>
      <c r="D8" s="4" t="s">
        <v>63</v>
      </c>
      <c r="E8" s="4" t="s">
        <v>64</v>
      </c>
      <c r="F8" s="4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71</v>
      </c>
      <c r="M8" s="4" t="s">
        <v>154</v>
      </c>
      <c r="N8" s="4" t="s">
        <v>155</v>
      </c>
      <c r="O8" s="4" t="s">
        <v>156</v>
      </c>
      <c r="P8" s="4" t="s">
        <v>157</v>
      </c>
      <c r="Q8" s="4" t="s">
        <v>158</v>
      </c>
      <c r="R8" s="4" t="s">
        <v>159</v>
      </c>
      <c r="S8" s="4" t="s">
        <v>160</v>
      </c>
      <c r="T8" s="4" t="s">
        <v>161</v>
      </c>
      <c r="U8" s="4" t="s">
        <v>162</v>
      </c>
    </row>
    <row r="9" spans="1:21" s="40" customFormat="1" ht="14.25">
      <c r="A9" s="80"/>
      <c r="B9" s="80"/>
      <c r="C9" s="43" t="s">
        <v>60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41" customFormat="1" ht="15">
      <c r="A10" s="44"/>
      <c r="B10" s="44"/>
      <c r="C10" s="4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41" customFormat="1" ht="15">
      <c r="A11" s="44"/>
      <c r="B11" s="44"/>
      <c r="C11" s="4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41" customFormat="1" ht="15">
      <c r="A12" s="44"/>
      <c r="B12" s="44"/>
      <c r="C12" s="4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41" customFormat="1" ht="15">
      <c r="A13" s="44"/>
      <c r="B13" s="44"/>
      <c r="C13" s="4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s="41" customFormat="1" ht="15">
      <c r="A14" s="44"/>
      <c r="B14" s="44"/>
      <c r="C14" s="4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s="41" customFormat="1" ht="20.100000000000001" customHeight="1">
      <c r="A15" s="81"/>
      <c r="B15" s="81"/>
      <c r="C15" s="48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9"/>
      <c r="B16" s="9"/>
      <c r="C16" s="4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9"/>
      <c r="B17" s="9"/>
      <c r="C17" s="4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9"/>
      <c r="B18" s="9"/>
      <c r="C18" s="4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9"/>
      <c r="B19" s="9"/>
      <c r="C19" s="4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9"/>
      <c r="B20" s="9"/>
      <c r="C20" s="4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9"/>
      <c r="B21" s="9"/>
      <c r="C21" s="4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9"/>
      <c r="B22" s="9"/>
      <c r="C22" s="4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9"/>
      <c r="B23" s="9"/>
      <c r="C23" s="4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9"/>
      <c r="B24" s="9"/>
      <c r="C24" s="4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9"/>
      <c r="B25" s="9"/>
      <c r="C25" s="4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9"/>
      <c r="B26" s="9"/>
      <c r="C26" s="4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9"/>
      <c r="B27" s="9"/>
      <c r="C27" s="4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>
      <c r="A28" s="9"/>
      <c r="B28" s="9"/>
      <c r="C28" s="4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>
      <c r="C29" s="4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>
      <c r="C30" s="49"/>
    </row>
  </sheetData>
  <mergeCells count="16">
    <mergeCell ref="R5:U6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A1:U1"/>
    <mergeCell ref="A2:U2"/>
    <mergeCell ref="A3:U3"/>
    <mergeCell ref="A4:C4"/>
    <mergeCell ref="D4:U4"/>
  </mergeCells>
  <phoneticPr fontId="51" type="noConversion"/>
  <pageMargins left="0.31458333333333299" right="0.27500000000000002" top="0.75138888888888899" bottom="0.75138888888888899" header="0.29861111111111099" footer="0.29861111111111099"/>
  <pageSetup paperSize="9" scale="54" fitToHeight="0" orientation="landscape" horizontalDpi="300" verticalDpi="300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O24"/>
  <sheetViews>
    <sheetView showGridLines="0" showZeros="0" workbookViewId="0">
      <pane xSplit="3" ySplit="8" topLeftCell="S9" activePane="bottomRight" state="frozen"/>
      <selection pane="topRight"/>
      <selection pane="bottomLeft"/>
      <selection pane="bottomRight" activeCell="Y2" sqref="Y2:AH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63" t="s">
        <v>211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 t="s">
        <v>211</v>
      </c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</row>
    <row r="2" spans="1:41" ht="22.5">
      <c r="A2" s="72"/>
      <c r="B2" s="72"/>
      <c r="C2" s="72"/>
      <c r="D2" s="72"/>
      <c r="E2" s="72"/>
      <c r="F2" s="72"/>
      <c r="G2" s="72"/>
      <c r="H2" s="164" t="s">
        <v>569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72"/>
      <c r="U2" s="72"/>
      <c r="V2" s="72"/>
      <c r="W2" s="72"/>
      <c r="X2" s="72"/>
      <c r="Y2" s="164" t="s">
        <v>570</v>
      </c>
      <c r="Z2" s="164"/>
      <c r="AA2" s="164"/>
      <c r="AB2" s="164"/>
      <c r="AC2" s="164"/>
      <c r="AD2" s="164"/>
      <c r="AE2" s="164"/>
      <c r="AF2" s="164"/>
      <c r="AG2" s="164"/>
      <c r="AH2" s="164"/>
      <c r="AI2" s="78"/>
      <c r="AJ2" s="78"/>
      <c r="AK2" s="72"/>
      <c r="AL2" s="72"/>
      <c r="AM2" s="72"/>
    </row>
    <row r="3" spans="1:41" ht="17.100000000000001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9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 t="s">
        <v>9</v>
      </c>
    </row>
    <row r="4" spans="1:41" s="1" customFormat="1" ht="20.100000000000001" customHeight="1">
      <c r="A4" s="142" t="s">
        <v>55</v>
      </c>
      <c r="B4" s="141"/>
      <c r="C4" s="143"/>
      <c r="D4" s="142" t="s">
        <v>76</v>
      </c>
      <c r="E4" s="143"/>
      <c r="F4" s="142" t="s">
        <v>212</v>
      </c>
      <c r="G4" s="142" t="s">
        <v>213</v>
      </c>
      <c r="H4" s="141"/>
      <c r="I4" s="143"/>
      <c r="J4" s="142" t="s">
        <v>214</v>
      </c>
      <c r="K4" s="141"/>
      <c r="L4" s="141"/>
      <c r="M4" s="141"/>
      <c r="N4" s="143"/>
      <c r="O4" s="142" t="s">
        <v>215</v>
      </c>
      <c r="P4" s="141"/>
      <c r="Q4" s="141"/>
      <c r="R4" s="143"/>
      <c r="S4" s="142" t="s">
        <v>216</v>
      </c>
      <c r="T4" s="142" t="s">
        <v>217</v>
      </c>
      <c r="U4" s="142" t="s">
        <v>218</v>
      </c>
      <c r="V4" s="142" t="s">
        <v>219</v>
      </c>
      <c r="W4" s="142" t="s">
        <v>220</v>
      </c>
      <c r="X4" s="142" t="s">
        <v>221</v>
      </c>
      <c r="Y4" s="142" t="s">
        <v>222</v>
      </c>
      <c r="Z4" s="142" t="s">
        <v>223</v>
      </c>
      <c r="AA4" s="142" t="s">
        <v>224</v>
      </c>
      <c r="AB4" s="142" t="s">
        <v>225</v>
      </c>
      <c r="AC4" s="142" t="s">
        <v>226</v>
      </c>
      <c r="AD4" s="142" t="s">
        <v>227</v>
      </c>
      <c r="AE4" s="142" t="s">
        <v>82</v>
      </c>
      <c r="AF4" s="141"/>
      <c r="AG4" s="143"/>
      <c r="AH4" s="142" t="s">
        <v>228</v>
      </c>
      <c r="AI4" s="141"/>
      <c r="AJ4" s="143"/>
      <c r="AK4" s="142" t="s">
        <v>229</v>
      </c>
      <c r="AL4" s="141"/>
      <c r="AM4" s="143"/>
      <c r="AN4" s="19"/>
      <c r="AO4" s="19"/>
    </row>
    <row r="5" spans="1:41" s="1" customFormat="1" ht="20.100000000000001" customHeight="1">
      <c r="A5" s="142" t="s">
        <v>78</v>
      </c>
      <c r="B5" s="143"/>
      <c r="C5" s="142" t="s">
        <v>79</v>
      </c>
      <c r="D5" s="142" t="s">
        <v>78</v>
      </c>
      <c r="E5" s="142" t="s">
        <v>59</v>
      </c>
      <c r="F5" s="154"/>
      <c r="G5" s="142" t="s">
        <v>80</v>
      </c>
      <c r="H5" s="142" t="s">
        <v>230</v>
      </c>
      <c r="I5" s="142" t="s">
        <v>231</v>
      </c>
      <c r="J5" s="142" t="s">
        <v>80</v>
      </c>
      <c r="K5" s="142" t="s">
        <v>230</v>
      </c>
      <c r="L5" s="142" t="s">
        <v>231</v>
      </c>
      <c r="M5" s="142" t="s">
        <v>232</v>
      </c>
      <c r="N5" s="142" t="s">
        <v>233</v>
      </c>
      <c r="O5" s="142" t="s">
        <v>80</v>
      </c>
      <c r="P5" s="142" t="s">
        <v>230</v>
      </c>
      <c r="Q5" s="142" t="s">
        <v>231</v>
      </c>
      <c r="R5" s="142" t="s">
        <v>232</v>
      </c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42" t="s">
        <v>80</v>
      </c>
      <c r="AF5" s="142" t="s">
        <v>234</v>
      </c>
      <c r="AG5" s="142" t="s">
        <v>235</v>
      </c>
      <c r="AH5" s="142" t="s">
        <v>80</v>
      </c>
      <c r="AI5" s="142" t="s">
        <v>81</v>
      </c>
      <c r="AJ5" s="142" t="s">
        <v>82</v>
      </c>
      <c r="AK5" s="142" t="s">
        <v>80</v>
      </c>
      <c r="AL5" s="142" t="s">
        <v>81</v>
      </c>
      <c r="AM5" s="142" t="s">
        <v>82</v>
      </c>
      <c r="AN5" s="19"/>
      <c r="AO5" s="19"/>
    </row>
    <row r="6" spans="1:41" s="1" customFormat="1" ht="20.100000000000001" customHeight="1">
      <c r="A6" s="4" t="s">
        <v>57</v>
      </c>
      <c r="B6" s="4" t="s">
        <v>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9"/>
      <c r="AO6" s="19"/>
    </row>
    <row r="7" spans="1:41" s="1" customFormat="1" ht="27.95" customHeight="1">
      <c r="A7" s="4"/>
      <c r="B7" s="4"/>
      <c r="C7" s="4"/>
      <c r="D7" s="4" t="s">
        <v>62</v>
      </c>
      <c r="E7" s="4" t="s">
        <v>62</v>
      </c>
      <c r="F7" s="74" t="s">
        <v>236</v>
      </c>
      <c r="G7" s="4">
        <v>2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154</v>
      </c>
      <c r="P7" s="4" t="s">
        <v>155</v>
      </c>
      <c r="Q7" s="4" t="s">
        <v>156</v>
      </c>
      <c r="R7" s="4" t="s">
        <v>157</v>
      </c>
      <c r="S7" s="4" t="s">
        <v>158</v>
      </c>
      <c r="T7" s="4" t="s">
        <v>159</v>
      </c>
      <c r="U7" s="4" t="s">
        <v>160</v>
      </c>
      <c r="V7" s="4" t="s">
        <v>161</v>
      </c>
      <c r="W7" s="4" t="s">
        <v>162</v>
      </c>
      <c r="X7" s="4" t="s">
        <v>163</v>
      </c>
      <c r="Y7" s="4" t="s">
        <v>164</v>
      </c>
      <c r="Z7" s="4" t="s">
        <v>165</v>
      </c>
      <c r="AA7" s="4" t="s">
        <v>166</v>
      </c>
      <c r="AB7" s="4" t="s">
        <v>167</v>
      </c>
      <c r="AC7" s="4" t="s">
        <v>237</v>
      </c>
      <c r="AD7" s="4" t="s">
        <v>238</v>
      </c>
      <c r="AE7" s="4" t="s">
        <v>239</v>
      </c>
      <c r="AF7" s="4" t="s">
        <v>240</v>
      </c>
      <c r="AG7" s="4" t="s">
        <v>241</v>
      </c>
      <c r="AH7" s="4" t="s">
        <v>242</v>
      </c>
      <c r="AI7" s="4" t="s">
        <v>243</v>
      </c>
      <c r="AJ7" s="4" t="s">
        <v>244</v>
      </c>
      <c r="AK7" s="4" t="s">
        <v>245</v>
      </c>
      <c r="AL7" s="4" t="s">
        <v>246</v>
      </c>
      <c r="AM7" s="4" t="s">
        <v>247</v>
      </c>
      <c r="AN7" s="19"/>
      <c r="AO7" s="19"/>
    </row>
    <row r="8" spans="1:41" s="40" customFormat="1" ht="14.25">
      <c r="A8" s="43"/>
      <c r="B8" s="43"/>
      <c r="C8" s="43"/>
      <c r="D8" s="43"/>
      <c r="E8" s="43"/>
      <c r="F8" s="75">
        <f>F9</f>
        <v>8780.1200000000008</v>
      </c>
      <c r="G8" s="75">
        <f t="shared" ref="G8:AM8" si="0">G9</f>
        <v>1533.57</v>
      </c>
      <c r="H8" s="75">
        <f t="shared" si="0"/>
        <v>1496.23</v>
      </c>
      <c r="I8" s="75">
        <f t="shared" si="0"/>
        <v>37.340000000000003</v>
      </c>
      <c r="J8" s="75">
        <f t="shared" si="0"/>
        <v>176.77</v>
      </c>
      <c r="K8" s="75">
        <f t="shared" si="0"/>
        <v>0</v>
      </c>
      <c r="L8" s="75">
        <f t="shared" si="0"/>
        <v>0</v>
      </c>
      <c r="M8" s="75">
        <f t="shared" si="0"/>
        <v>176.77</v>
      </c>
      <c r="N8" s="75">
        <f t="shared" si="0"/>
        <v>0</v>
      </c>
      <c r="O8" s="75">
        <f t="shared" si="0"/>
        <v>5.76</v>
      </c>
      <c r="P8" s="75">
        <f t="shared" si="0"/>
        <v>0</v>
      </c>
      <c r="Q8" s="75">
        <f t="shared" si="0"/>
        <v>0.84</v>
      </c>
      <c r="R8" s="75">
        <f t="shared" si="0"/>
        <v>4.92</v>
      </c>
      <c r="S8" s="75">
        <f t="shared" si="0"/>
        <v>6404.44</v>
      </c>
      <c r="T8" s="75">
        <f t="shared" si="0"/>
        <v>0</v>
      </c>
      <c r="U8" s="75">
        <f t="shared" si="0"/>
        <v>232.35</v>
      </c>
      <c r="V8" s="75">
        <f t="shared" si="0"/>
        <v>179.48</v>
      </c>
      <c r="W8" s="75">
        <f t="shared" si="0"/>
        <v>239.31</v>
      </c>
      <c r="X8" s="75">
        <f t="shared" si="0"/>
        <v>0</v>
      </c>
      <c r="Y8" s="75">
        <f t="shared" si="0"/>
        <v>8.44</v>
      </c>
      <c r="Z8" s="75">
        <f t="shared" si="0"/>
        <v>0</v>
      </c>
      <c r="AA8" s="75">
        <f t="shared" si="0"/>
        <v>0</v>
      </c>
      <c r="AB8" s="75">
        <f t="shared" si="0"/>
        <v>0</v>
      </c>
      <c r="AC8" s="75">
        <f t="shared" si="0"/>
        <v>0</v>
      </c>
      <c r="AD8" s="75">
        <f t="shared" si="0"/>
        <v>0</v>
      </c>
      <c r="AE8" s="75">
        <f t="shared" si="0"/>
        <v>0</v>
      </c>
      <c r="AF8" s="75">
        <f t="shared" si="0"/>
        <v>0</v>
      </c>
      <c r="AG8" s="75">
        <f t="shared" si="0"/>
        <v>0</v>
      </c>
      <c r="AH8" s="75">
        <f t="shared" si="0"/>
        <v>8780.1200000000008</v>
      </c>
      <c r="AI8" s="75">
        <f t="shared" si="0"/>
        <v>8780.1200000000008</v>
      </c>
      <c r="AJ8" s="75">
        <f t="shared" si="0"/>
        <v>0</v>
      </c>
      <c r="AK8" s="75">
        <f t="shared" si="0"/>
        <v>0</v>
      </c>
      <c r="AL8" s="75">
        <f t="shared" si="0"/>
        <v>0</v>
      </c>
      <c r="AM8" s="75">
        <f t="shared" si="0"/>
        <v>0</v>
      </c>
      <c r="AN8" s="79"/>
      <c r="AO8" s="79"/>
    </row>
    <row r="9" spans="1:41" s="41" customFormat="1" ht="15">
      <c r="A9" s="76" t="s">
        <v>72</v>
      </c>
      <c r="B9" s="76"/>
      <c r="C9" s="76" t="s">
        <v>4</v>
      </c>
      <c r="D9" s="76"/>
      <c r="E9" s="76"/>
      <c r="F9" s="77">
        <f>F10</f>
        <v>8780.1200000000008</v>
      </c>
      <c r="G9" s="77">
        <f t="shared" ref="G9:AM9" si="1">G10</f>
        <v>1533.57</v>
      </c>
      <c r="H9" s="77">
        <f t="shared" si="1"/>
        <v>1496.23</v>
      </c>
      <c r="I9" s="77">
        <f t="shared" si="1"/>
        <v>37.340000000000003</v>
      </c>
      <c r="J9" s="77">
        <f t="shared" si="1"/>
        <v>176.77</v>
      </c>
      <c r="K9" s="77">
        <f t="shared" si="1"/>
        <v>0</v>
      </c>
      <c r="L9" s="77">
        <f t="shared" si="1"/>
        <v>0</v>
      </c>
      <c r="M9" s="77">
        <f t="shared" si="1"/>
        <v>176.77</v>
      </c>
      <c r="N9" s="77">
        <f t="shared" si="1"/>
        <v>0</v>
      </c>
      <c r="O9" s="77">
        <f t="shared" si="1"/>
        <v>5.76</v>
      </c>
      <c r="P9" s="77">
        <f t="shared" si="1"/>
        <v>0</v>
      </c>
      <c r="Q9" s="77">
        <f t="shared" si="1"/>
        <v>0.84</v>
      </c>
      <c r="R9" s="77">
        <f t="shared" si="1"/>
        <v>4.92</v>
      </c>
      <c r="S9" s="77">
        <f t="shared" si="1"/>
        <v>6404.44</v>
      </c>
      <c r="T9" s="77">
        <f t="shared" si="1"/>
        <v>0</v>
      </c>
      <c r="U9" s="77">
        <f t="shared" si="1"/>
        <v>232.35</v>
      </c>
      <c r="V9" s="77">
        <f t="shared" si="1"/>
        <v>179.48</v>
      </c>
      <c r="W9" s="77">
        <f t="shared" si="1"/>
        <v>239.31</v>
      </c>
      <c r="X9" s="77">
        <f t="shared" si="1"/>
        <v>0</v>
      </c>
      <c r="Y9" s="77">
        <f t="shared" si="1"/>
        <v>8.44</v>
      </c>
      <c r="Z9" s="77">
        <f t="shared" si="1"/>
        <v>0</v>
      </c>
      <c r="AA9" s="77">
        <f t="shared" si="1"/>
        <v>0</v>
      </c>
      <c r="AB9" s="77">
        <f t="shared" si="1"/>
        <v>0</v>
      </c>
      <c r="AC9" s="77">
        <f t="shared" si="1"/>
        <v>0</v>
      </c>
      <c r="AD9" s="77">
        <f t="shared" si="1"/>
        <v>0</v>
      </c>
      <c r="AE9" s="77">
        <f t="shared" si="1"/>
        <v>0</v>
      </c>
      <c r="AF9" s="77">
        <f t="shared" si="1"/>
        <v>0</v>
      </c>
      <c r="AG9" s="77">
        <f t="shared" si="1"/>
        <v>0</v>
      </c>
      <c r="AH9" s="77">
        <f t="shared" si="1"/>
        <v>8780.1200000000008</v>
      </c>
      <c r="AI9" s="77">
        <f t="shared" si="1"/>
        <v>8780.1200000000008</v>
      </c>
      <c r="AJ9" s="77">
        <f t="shared" si="1"/>
        <v>0</v>
      </c>
      <c r="AK9" s="77">
        <f t="shared" si="1"/>
        <v>0</v>
      </c>
      <c r="AL9" s="77">
        <f t="shared" si="1"/>
        <v>0</v>
      </c>
      <c r="AM9" s="77">
        <f t="shared" si="1"/>
        <v>0</v>
      </c>
      <c r="AN9" s="48"/>
      <c r="AO9" s="48"/>
    </row>
    <row r="10" spans="1:41" s="41" customFormat="1" ht="15">
      <c r="A10" s="76" t="s">
        <v>72</v>
      </c>
      <c r="B10" s="76" t="s">
        <v>73</v>
      </c>
      <c r="C10" s="76" t="s">
        <v>74</v>
      </c>
      <c r="D10" s="76"/>
      <c r="E10" s="76"/>
      <c r="F10" s="77">
        <v>8780.1200000000008</v>
      </c>
      <c r="G10" s="77">
        <v>1533.57</v>
      </c>
      <c r="H10" s="77">
        <v>1496.23</v>
      </c>
      <c r="I10" s="77">
        <v>37.340000000000003</v>
      </c>
      <c r="J10" s="77">
        <v>176.77</v>
      </c>
      <c r="K10" s="77">
        <v>0</v>
      </c>
      <c r="L10" s="77">
        <v>0</v>
      </c>
      <c r="M10" s="77">
        <v>176.77</v>
      </c>
      <c r="N10" s="77">
        <v>0</v>
      </c>
      <c r="O10" s="77">
        <v>5.76</v>
      </c>
      <c r="P10" s="77">
        <v>0</v>
      </c>
      <c r="Q10" s="77">
        <v>0.84</v>
      </c>
      <c r="R10" s="77">
        <v>4.92</v>
      </c>
      <c r="S10" s="77">
        <v>6404.44</v>
      </c>
      <c r="T10" s="77">
        <v>0</v>
      </c>
      <c r="U10" s="77">
        <v>232.35</v>
      </c>
      <c r="V10" s="77">
        <v>179.48</v>
      </c>
      <c r="W10" s="77">
        <v>239.31</v>
      </c>
      <c r="X10" s="77">
        <v>0</v>
      </c>
      <c r="Y10" s="77">
        <v>8.44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8780.1200000000008</v>
      </c>
      <c r="AI10" s="77">
        <v>8780.1200000000008</v>
      </c>
      <c r="AJ10" s="77">
        <v>0</v>
      </c>
      <c r="AK10" s="77">
        <v>0</v>
      </c>
      <c r="AL10" s="77"/>
      <c r="AM10" s="77">
        <v>0</v>
      </c>
      <c r="AN10" s="48"/>
      <c r="AO10" s="48"/>
    </row>
    <row r="11" spans="1:41" s="41" customFormat="1" ht="15">
      <c r="A11" s="76"/>
      <c r="B11" s="76" t="s">
        <v>73</v>
      </c>
      <c r="C11" s="76"/>
      <c r="D11" s="76" t="s">
        <v>83</v>
      </c>
      <c r="E11" s="76" t="s">
        <v>84</v>
      </c>
      <c r="F11" s="77">
        <v>452.12</v>
      </c>
      <c r="G11" s="77">
        <v>288.52</v>
      </c>
      <c r="H11" s="77">
        <v>288.52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163.6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452.12</v>
      </c>
      <c r="AI11" s="77">
        <v>452.12</v>
      </c>
      <c r="AJ11" s="77">
        <v>0</v>
      </c>
      <c r="AK11" s="77">
        <v>0</v>
      </c>
      <c r="AL11" s="77"/>
      <c r="AM11" s="77">
        <v>0</v>
      </c>
      <c r="AN11" s="48"/>
      <c r="AO11" s="48"/>
    </row>
    <row r="12" spans="1:41" s="41" customFormat="1" ht="15">
      <c r="A12" s="76"/>
      <c r="B12" s="76" t="s">
        <v>73</v>
      </c>
      <c r="C12" s="76"/>
      <c r="D12" s="76" t="s">
        <v>85</v>
      </c>
      <c r="E12" s="76" t="s">
        <v>86</v>
      </c>
      <c r="F12" s="77">
        <v>8328</v>
      </c>
      <c r="G12" s="77">
        <v>1245.05</v>
      </c>
      <c r="H12" s="77">
        <v>1207.71</v>
      </c>
      <c r="I12" s="77">
        <v>37.340000000000003</v>
      </c>
      <c r="J12" s="77">
        <v>176.77</v>
      </c>
      <c r="K12" s="77">
        <v>0</v>
      </c>
      <c r="L12" s="77">
        <v>0</v>
      </c>
      <c r="M12" s="77">
        <v>176.77</v>
      </c>
      <c r="N12" s="77">
        <v>0</v>
      </c>
      <c r="O12" s="77">
        <v>5.76</v>
      </c>
      <c r="P12" s="77">
        <v>0</v>
      </c>
      <c r="Q12" s="77">
        <v>0.84</v>
      </c>
      <c r="R12" s="77">
        <v>4.92</v>
      </c>
      <c r="S12" s="77">
        <v>6240.84</v>
      </c>
      <c r="T12" s="77">
        <v>0</v>
      </c>
      <c r="U12" s="77">
        <v>232.35</v>
      </c>
      <c r="V12" s="77">
        <v>179.48</v>
      </c>
      <c r="W12" s="77">
        <v>239.31</v>
      </c>
      <c r="X12" s="77">
        <v>0</v>
      </c>
      <c r="Y12" s="77">
        <v>8.44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8328</v>
      </c>
      <c r="AI12" s="77">
        <v>8328</v>
      </c>
      <c r="AJ12" s="77">
        <v>0</v>
      </c>
      <c r="AK12" s="77">
        <v>0</v>
      </c>
      <c r="AL12" s="77"/>
      <c r="AM12" s="77">
        <v>0</v>
      </c>
      <c r="AN12" s="48"/>
      <c r="AO12" s="48"/>
    </row>
    <row r="13" spans="1:41" s="41" customFormat="1" ht="15">
      <c r="A13" s="76"/>
      <c r="B13" s="76" t="s">
        <v>73</v>
      </c>
      <c r="C13" s="76"/>
      <c r="D13" s="76" t="s">
        <v>87</v>
      </c>
      <c r="E13" s="76" t="s">
        <v>88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/>
      <c r="AM13" s="77">
        <v>0</v>
      </c>
      <c r="AN13" s="48"/>
      <c r="AO13" s="48"/>
    </row>
    <row r="14" spans="1:41" s="41" customFormat="1" ht="15">
      <c r="A14" s="76"/>
      <c r="B14" s="76" t="s">
        <v>73</v>
      </c>
      <c r="C14" s="76"/>
      <c r="D14" s="76" t="s">
        <v>248</v>
      </c>
      <c r="E14" s="76" t="s">
        <v>249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/>
      <c r="AM14" s="77">
        <v>0</v>
      </c>
      <c r="AN14" s="48"/>
      <c r="AO14" s="48"/>
    </row>
    <row r="15" spans="1:41" s="41" customFormat="1" ht="15">
      <c r="A15" s="76"/>
      <c r="B15" s="76" t="s">
        <v>73</v>
      </c>
      <c r="C15" s="76"/>
      <c r="D15" s="76" t="s">
        <v>250</v>
      </c>
      <c r="E15" s="76" t="s">
        <v>251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/>
      <c r="AM15" s="77">
        <v>0</v>
      </c>
      <c r="AN15" s="48"/>
      <c r="AO15" s="48"/>
    </row>
    <row r="16" spans="1:41" s="41" customFormat="1" ht="15">
      <c r="A16" s="76"/>
      <c r="B16" s="76" t="s">
        <v>73</v>
      </c>
      <c r="C16" s="76"/>
      <c r="D16" s="76" t="s">
        <v>89</v>
      </c>
      <c r="E16" s="76" t="s">
        <v>90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/>
      <c r="AM16" s="77">
        <v>0</v>
      </c>
      <c r="AN16" s="48"/>
      <c r="AO16" s="48"/>
    </row>
    <row r="17" spans="1:41" s="41" customFormat="1" ht="15">
      <c r="A17" s="76"/>
      <c r="B17" s="76" t="s">
        <v>73</v>
      </c>
      <c r="C17" s="76"/>
      <c r="D17" s="76" t="s">
        <v>91</v>
      </c>
      <c r="E17" s="76" t="s">
        <v>92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/>
      <c r="AM17" s="77">
        <v>0</v>
      </c>
      <c r="AN17" s="48"/>
      <c r="AO17" s="48"/>
    </row>
    <row r="18" spans="1:41">
      <c r="C18" s="48"/>
    </row>
    <row r="19" spans="1:41">
      <c r="C19" s="48"/>
    </row>
    <row r="20" spans="1:41">
      <c r="C20" s="48"/>
    </row>
    <row r="21" spans="1:41">
      <c r="C21" s="48"/>
    </row>
    <row r="22" spans="1:41">
      <c r="C22" s="48"/>
    </row>
    <row r="23" spans="1:41">
      <c r="C23" s="48"/>
    </row>
    <row r="24" spans="1:41">
      <c r="C24" s="48"/>
    </row>
  </sheetData>
  <mergeCells count="50"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  <mergeCell ref="Z4:Z6"/>
    <mergeCell ref="AA4:AA6"/>
    <mergeCell ref="AB4:AB6"/>
    <mergeCell ref="AC4:AC6"/>
    <mergeCell ref="AD4:AD6"/>
    <mergeCell ref="Q5:Q6"/>
    <mergeCell ref="R5:R6"/>
    <mergeCell ref="S4:S6"/>
    <mergeCell ref="T4:T6"/>
    <mergeCell ref="U4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4:F6"/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</mergeCells>
  <phoneticPr fontId="51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160"/>
  <sheetViews>
    <sheetView showGridLines="0" showZeros="0" workbookViewId="0">
      <pane xSplit="3" ySplit="6" topLeftCell="F7" activePane="bottomRight" state="frozen"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165" t="s">
        <v>252</v>
      </c>
      <c r="B1" s="165"/>
      <c r="C1" s="138"/>
      <c r="D1" s="165"/>
      <c r="E1" s="165"/>
      <c r="F1" s="165"/>
      <c r="G1" s="165"/>
      <c r="H1" s="165"/>
      <c r="I1" s="165"/>
      <c r="J1" s="165"/>
      <c r="K1" s="165"/>
      <c r="L1" s="165"/>
      <c r="M1" s="138"/>
      <c r="N1" s="138"/>
      <c r="O1" s="165"/>
      <c r="P1" s="165"/>
      <c r="Q1" s="165"/>
      <c r="R1" s="165"/>
      <c r="S1" s="165"/>
      <c r="T1" s="165"/>
    </row>
    <row r="2" spans="1:20" ht="30" customHeight="1">
      <c r="A2" s="139" t="s">
        <v>578</v>
      </c>
      <c r="B2" s="166"/>
      <c r="C2" s="139"/>
      <c r="D2" s="166"/>
      <c r="E2" s="166"/>
      <c r="F2" s="166"/>
      <c r="G2" s="166"/>
      <c r="H2" s="166"/>
      <c r="I2" s="166"/>
      <c r="J2" s="166"/>
      <c r="K2" s="166"/>
      <c r="L2" s="166"/>
      <c r="M2" s="139"/>
      <c r="N2" s="139"/>
      <c r="O2" s="166"/>
      <c r="P2" s="166"/>
      <c r="Q2" s="166"/>
      <c r="R2" s="166"/>
      <c r="S2" s="166"/>
      <c r="T2" s="166"/>
    </row>
    <row r="3" spans="1:20" ht="18" customHeight="1">
      <c r="A3" s="167" t="s">
        <v>253</v>
      </c>
      <c r="B3" s="167"/>
      <c r="C3" s="168"/>
      <c r="D3" s="167"/>
      <c r="E3" s="167"/>
      <c r="F3" s="167"/>
      <c r="G3" s="167"/>
      <c r="H3" s="167"/>
      <c r="I3" s="167"/>
      <c r="J3" s="57"/>
      <c r="K3" s="57"/>
      <c r="L3" s="57"/>
      <c r="M3" s="57"/>
      <c r="N3" s="57"/>
      <c r="O3" s="57"/>
      <c r="P3" s="57"/>
      <c r="Q3" s="57"/>
      <c r="R3" s="57"/>
      <c r="S3" s="169" t="s">
        <v>9</v>
      </c>
      <c r="T3" s="170"/>
    </row>
    <row r="4" spans="1:20" s="1" customFormat="1" ht="20.100000000000001" customHeight="1">
      <c r="A4" s="171" t="s">
        <v>254</v>
      </c>
      <c r="B4" s="172"/>
      <c r="C4" s="141"/>
      <c r="D4" s="172"/>
      <c r="E4" s="172"/>
      <c r="F4" s="172"/>
      <c r="G4" s="172"/>
      <c r="H4" s="172"/>
      <c r="I4" s="172"/>
      <c r="J4" s="173" t="s">
        <v>254</v>
      </c>
      <c r="K4" s="174"/>
      <c r="L4" s="174"/>
      <c r="M4" s="175"/>
      <c r="N4" s="175"/>
      <c r="O4" s="174"/>
      <c r="P4" s="174"/>
      <c r="Q4" s="174"/>
      <c r="R4" s="174"/>
      <c r="S4" s="174"/>
      <c r="T4" s="174"/>
    </row>
    <row r="5" spans="1:20" s="1" customFormat="1" ht="20.100000000000001" customHeight="1">
      <c r="A5" s="171" t="s">
        <v>255</v>
      </c>
      <c r="B5" s="172"/>
      <c r="C5" s="141"/>
      <c r="D5" s="171" t="s">
        <v>256</v>
      </c>
      <c r="E5" s="172"/>
      <c r="F5" s="172"/>
      <c r="G5" s="171" t="s">
        <v>257</v>
      </c>
      <c r="H5" s="172"/>
      <c r="I5" s="172"/>
      <c r="J5" s="173" t="s">
        <v>258</v>
      </c>
      <c r="K5" s="174"/>
      <c r="L5" s="174"/>
      <c r="M5" s="175"/>
      <c r="N5" s="175"/>
      <c r="O5" s="173" t="s">
        <v>256</v>
      </c>
      <c r="P5" s="174"/>
      <c r="Q5" s="174"/>
      <c r="R5" s="173" t="s">
        <v>257</v>
      </c>
      <c r="S5" s="174"/>
      <c r="T5" s="174"/>
    </row>
    <row r="6" spans="1:20" s="1" customFormat="1" ht="20.100000000000001" customHeight="1">
      <c r="A6" s="51" t="s">
        <v>259</v>
      </c>
      <c r="B6" s="51" t="s">
        <v>260</v>
      </c>
      <c r="C6" s="52" t="s">
        <v>261</v>
      </c>
      <c r="D6" s="51" t="s">
        <v>262</v>
      </c>
      <c r="E6" s="51" t="s">
        <v>263</v>
      </c>
      <c r="F6" s="51" t="s">
        <v>264</v>
      </c>
      <c r="G6" s="51" t="s">
        <v>262</v>
      </c>
      <c r="H6" s="51" t="s">
        <v>263</v>
      </c>
      <c r="I6" s="51" t="s">
        <v>264</v>
      </c>
      <c r="J6" s="173" t="s">
        <v>259</v>
      </c>
      <c r="K6" s="174"/>
      <c r="L6" s="173" t="s">
        <v>260</v>
      </c>
      <c r="M6" s="175"/>
      <c r="N6" s="59" t="s">
        <v>261</v>
      </c>
      <c r="O6" s="58" t="s">
        <v>262</v>
      </c>
      <c r="P6" s="58" t="s">
        <v>263</v>
      </c>
      <c r="Q6" s="58" t="s">
        <v>264</v>
      </c>
      <c r="R6" s="58" t="s">
        <v>262</v>
      </c>
      <c r="S6" s="58" t="s">
        <v>263</v>
      </c>
      <c r="T6" s="58" t="s">
        <v>264</v>
      </c>
    </row>
    <row r="7" spans="1:20" ht="15.95" customHeight="1">
      <c r="A7" s="53" t="s">
        <v>265</v>
      </c>
      <c r="B7" s="53"/>
      <c r="C7" s="54" t="s">
        <v>266</v>
      </c>
      <c r="D7" s="55">
        <v>0</v>
      </c>
      <c r="E7" s="55">
        <v>0</v>
      </c>
      <c r="F7" s="55">
        <v>0</v>
      </c>
      <c r="G7" s="55"/>
      <c r="H7" s="55">
        <v>0</v>
      </c>
      <c r="I7" s="60">
        <v>0</v>
      </c>
      <c r="J7" s="61" t="s">
        <v>267</v>
      </c>
      <c r="K7" s="176"/>
      <c r="L7" s="177"/>
      <c r="M7" s="178" t="s">
        <v>114</v>
      </c>
      <c r="N7" s="179"/>
      <c r="O7" s="71">
        <f t="shared" ref="O7:O70" si="0">P7</f>
        <v>4800.9699999999993</v>
      </c>
      <c r="P7" s="62">
        <f>SUM(P8:P21)</f>
        <v>4800.9699999999993</v>
      </c>
      <c r="Q7" s="62">
        <v>0</v>
      </c>
      <c r="R7" s="62">
        <v>0</v>
      </c>
      <c r="S7" s="62">
        <v>0</v>
      </c>
      <c r="T7" s="62">
        <v>0</v>
      </c>
    </row>
    <row r="8" spans="1:20" ht="15.95" customHeight="1">
      <c r="A8" s="53"/>
      <c r="B8" s="53" t="s">
        <v>98</v>
      </c>
      <c r="C8" s="54" t="s">
        <v>268</v>
      </c>
      <c r="D8" s="55">
        <v>0</v>
      </c>
      <c r="E8" s="55">
        <v>0</v>
      </c>
      <c r="F8" s="55">
        <v>0</v>
      </c>
      <c r="G8" s="55"/>
      <c r="H8" s="55">
        <v>0</v>
      </c>
      <c r="I8" s="60">
        <v>0</v>
      </c>
      <c r="J8" s="61"/>
      <c r="K8" s="176" t="s">
        <v>98</v>
      </c>
      <c r="L8" s="177"/>
      <c r="M8" s="178" t="s">
        <v>269</v>
      </c>
      <c r="N8" s="179"/>
      <c r="O8" s="71">
        <f t="shared" si="0"/>
        <v>1171.96</v>
      </c>
      <c r="P8" s="62">
        <v>1171.96</v>
      </c>
      <c r="Q8" s="62">
        <v>0</v>
      </c>
      <c r="R8" s="62">
        <v>0</v>
      </c>
      <c r="S8" s="62">
        <v>0</v>
      </c>
      <c r="T8" s="62">
        <v>0</v>
      </c>
    </row>
    <row r="9" spans="1:20" ht="15.95" customHeight="1">
      <c r="A9" s="53"/>
      <c r="B9" s="53" t="s">
        <v>100</v>
      </c>
      <c r="C9" s="54" t="s">
        <v>270</v>
      </c>
      <c r="D9" s="55">
        <v>0</v>
      </c>
      <c r="E9" s="55">
        <v>0</v>
      </c>
      <c r="F9" s="55">
        <v>0</v>
      </c>
      <c r="G9" s="55"/>
      <c r="H9" s="55">
        <v>0</v>
      </c>
      <c r="I9" s="60">
        <v>0</v>
      </c>
      <c r="J9" s="61"/>
      <c r="K9" s="176" t="s">
        <v>100</v>
      </c>
      <c r="L9" s="177"/>
      <c r="M9" s="178" t="s">
        <v>271</v>
      </c>
      <c r="N9" s="179"/>
      <c r="O9" s="71">
        <f t="shared" si="0"/>
        <v>226.61</v>
      </c>
      <c r="P9" s="62">
        <v>226.61</v>
      </c>
      <c r="Q9" s="62">
        <v>0</v>
      </c>
      <c r="R9" s="62">
        <v>0</v>
      </c>
      <c r="S9" s="62">
        <v>0</v>
      </c>
      <c r="T9" s="62">
        <v>0</v>
      </c>
    </row>
    <row r="10" spans="1:20" ht="15.95" customHeight="1">
      <c r="A10" s="53"/>
      <c r="B10" s="53" t="s">
        <v>272</v>
      </c>
      <c r="C10" s="54" t="s">
        <v>92</v>
      </c>
      <c r="D10" s="55">
        <v>0</v>
      </c>
      <c r="E10" s="55">
        <v>0</v>
      </c>
      <c r="F10" s="55">
        <v>0</v>
      </c>
      <c r="G10" s="55"/>
      <c r="H10" s="55">
        <v>0</v>
      </c>
      <c r="I10" s="60">
        <v>0</v>
      </c>
      <c r="J10" s="61"/>
      <c r="K10" s="176" t="s">
        <v>272</v>
      </c>
      <c r="L10" s="177"/>
      <c r="M10" s="178" t="s">
        <v>273</v>
      </c>
      <c r="N10" s="179"/>
      <c r="O10" s="71">
        <f t="shared" si="0"/>
        <v>97.66</v>
      </c>
      <c r="P10" s="62">
        <v>97.66</v>
      </c>
      <c r="Q10" s="62">
        <v>0</v>
      </c>
      <c r="R10" s="62">
        <v>0</v>
      </c>
      <c r="S10" s="62">
        <v>0</v>
      </c>
      <c r="T10" s="62">
        <v>0</v>
      </c>
    </row>
    <row r="11" spans="1:20" ht="15.95" customHeight="1">
      <c r="A11" s="53"/>
      <c r="B11" s="53" t="s">
        <v>274</v>
      </c>
      <c r="C11" s="54" t="s">
        <v>275</v>
      </c>
      <c r="D11" s="55">
        <v>0</v>
      </c>
      <c r="E11" s="55">
        <v>0</v>
      </c>
      <c r="F11" s="55">
        <v>0</v>
      </c>
      <c r="G11" s="55"/>
      <c r="H11" s="55">
        <v>0</v>
      </c>
      <c r="I11" s="60">
        <v>0</v>
      </c>
      <c r="J11" s="61"/>
      <c r="K11" s="176" t="s">
        <v>276</v>
      </c>
      <c r="L11" s="177"/>
      <c r="M11" s="178" t="s">
        <v>277</v>
      </c>
      <c r="N11" s="179"/>
      <c r="O11" s="71">
        <f t="shared" si="0"/>
        <v>0</v>
      </c>
      <c r="P11" s="62">
        <v>0</v>
      </c>
      <c r="Q11" s="62">
        <v>0</v>
      </c>
      <c r="R11" s="62"/>
      <c r="S11" s="62">
        <v>0</v>
      </c>
      <c r="T11" s="62">
        <v>0</v>
      </c>
    </row>
    <row r="12" spans="1:20" ht="15.95" customHeight="1">
      <c r="A12" s="53" t="s">
        <v>278</v>
      </c>
      <c r="B12" s="53"/>
      <c r="C12" s="54" t="s">
        <v>279</v>
      </c>
      <c r="D12" s="55">
        <v>0</v>
      </c>
      <c r="E12" s="55">
        <v>0</v>
      </c>
      <c r="F12" s="55">
        <v>0</v>
      </c>
      <c r="G12" s="55"/>
      <c r="H12" s="55">
        <v>0</v>
      </c>
      <c r="I12" s="60">
        <v>0</v>
      </c>
      <c r="J12" s="61"/>
      <c r="K12" s="176" t="s">
        <v>280</v>
      </c>
      <c r="L12" s="177"/>
      <c r="M12" s="178" t="s">
        <v>281</v>
      </c>
      <c r="N12" s="179"/>
      <c r="O12" s="71">
        <f t="shared" si="0"/>
        <v>2053.6</v>
      </c>
      <c r="P12" s="62">
        <v>2053.6</v>
      </c>
      <c r="Q12" s="62">
        <v>0</v>
      </c>
      <c r="R12" s="62">
        <v>0</v>
      </c>
      <c r="S12" s="62">
        <v>0</v>
      </c>
      <c r="T12" s="62">
        <v>0</v>
      </c>
    </row>
    <row r="13" spans="1:20" ht="15.95" customHeight="1">
      <c r="A13" s="53"/>
      <c r="B13" s="53" t="s">
        <v>98</v>
      </c>
      <c r="C13" s="54" t="s">
        <v>282</v>
      </c>
      <c r="D13" s="55">
        <v>0</v>
      </c>
      <c r="E13" s="55">
        <v>0</v>
      </c>
      <c r="F13" s="55">
        <v>0</v>
      </c>
      <c r="G13" s="55"/>
      <c r="H13" s="55">
        <v>0</v>
      </c>
      <c r="I13" s="60">
        <v>0</v>
      </c>
      <c r="J13" s="61"/>
      <c r="K13" s="176" t="s">
        <v>283</v>
      </c>
      <c r="L13" s="177"/>
      <c r="M13" s="178" t="s">
        <v>284</v>
      </c>
      <c r="N13" s="179"/>
      <c r="O13" s="71">
        <f t="shared" si="0"/>
        <v>239.31</v>
      </c>
      <c r="P13" s="62">
        <v>239.31</v>
      </c>
      <c r="Q13" s="62">
        <v>0</v>
      </c>
      <c r="R13" s="62">
        <v>0</v>
      </c>
      <c r="S13" s="62">
        <v>0</v>
      </c>
      <c r="T13" s="62">
        <v>0</v>
      </c>
    </row>
    <row r="14" spans="1:20" ht="15.95" customHeight="1">
      <c r="A14" s="53"/>
      <c r="B14" s="53" t="s">
        <v>100</v>
      </c>
      <c r="C14" s="54" t="s">
        <v>285</v>
      </c>
      <c r="D14" s="55">
        <v>0</v>
      </c>
      <c r="E14" s="55">
        <v>0</v>
      </c>
      <c r="F14" s="55">
        <v>0</v>
      </c>
      <c r="G14" s="55"/>
      <c r="H14" s="55">
        <v>0</v>
      </c>
      <c r="I14" s="60">
        <v>0</v>
      </c>
      <c r="J14" s="61"/>
      <c r="K14" s="176" t="s">
        <v>286</v>
      </c>
      <c r="L14" s="177"/>
      <c r="M14" s="178" t="s">
        <v>287</v>
      </c>
      <c r="N14" s="179"/>
      <c r="O14" s="71">
        <f t="shared" si="0"/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</row>
    <row r="15" spans="1:20" ht="15.95" customHeight="1">
      <c r="A15" s="53"/>
      <c r="B15" s="53" t="s">
        <v>272</v>
      </c>
      <c r="C15" s="54" t="s">
        <v>288</v>
      </c>
      <c r="D15" s="55">
        <v>0</v>
      </c>
      <c r="E15" s="55">
        <v>0</v>
      </c>
      <c r="F15" s="55">
        <v>0</v>
      </c>
      <c r="G15" s="55"/>
      <c r="H15" s="55">
        <v>0</v>
      </c>
      <c r="I15" s="60">
        <v>0</v>
      </c>
      <c r="J15" s="61"/>
      <c r="K15" s="176" t="s">
        <v>154</v>
      </c>
      <c r="L15" s="177"/>
      <c r="M15" s="178" t="s">
        <v>289</v>
      </c>
      <c r="N15" s="179"/>
      <c r="O15" s="71">
        <f t="shared" si="0"/>
        <v>134.61000000000001</v>
      </c>
      <c r="P15" s="62">
        <v>134.61000000000001</v>
      </c>
      <c r="Q15" s="62">
        <v>0</v>
      </c>
      <c r="R15" s="62">
        <v>0</v>
      </c>
      <c r="S15" s="62">
        <v>0</v>
      </c>
      <c r="T15" s="62">
        <v>0</v>
      </c>
    </row>
    <row r="16" spans="1:20" ht="15.95" customHeight="1">
      <c r="A16" s="53"/>
      <c r="B16" s="53" t="s">
        <v>290</v>
      </c>
      <c r="C16" s="54" t="s">
        <v>291</v>
      </c>
      <c r="D16" s="55">
        <v>0</v>
      </c>
      <c r="E16" s="55">
        <v>0</v>
      </c>
      <c r="F16" s="55">
        <v>0</v>
      </c>
      <c r="G16" s="55"/>
      <c r="H16" s="55">
        <v>0</v>
      </c>
      <c r="I16" s="60">
        <v>0</v>
      </c>
      <c r="J16" s="61"/>
      <c r="K16" s="176" t="s">
        <v>155</v>
      </c>
      <c r="L16" s="177"/>
      <c r="M16" s="178" t="s">
        <v>292</v>
      </c>
      <c r="N16" s="179"/>
      <c r="O16" s="71">
        <f t="shared" si="0"/>
        <v>84.37</v>
      </c>
      <c r="P16" s="62">
        <v>84.37</v>
      </c>
      <c r="Q16" s="62">
        <v>0</v>
      </c>
      <c r="R16" s="62">
        <v>0</v>
      </c>
      <c r="S16" s="62">
        <v>0</v>
      </c>
      <c r="T16" s="62">
        <v>0</v>
      </c>
    </row>
    <row r="17" spans="1:20" ht="15.95" customHeight="1">
      <c r="A17" s="53"/>
      <c r="B17" s="53" t="s">
        <v>109</v>
      </c>
      <c r="C17" s="54" t="s">
        <v>293</v>
      </c>
      <c r="D17" s="55">
        <v>0</v>
      </c>
      <c r="E17" s="55">
        <v>0</v>
      </c>
      <c r="F17" s="55">
        <v>0</v>
      </c>
      <c r="G17" s="55"/>
      <c r="H17" s="55">
        <v>0</v>
      </c>
      <c r="I17" s="60">
        <v>0</v>
      </c>
      <c r="J17" s="61"/>
      <c r="K17" s="176" t="s">
        <v>156</v>
      </c>
      <c r="L17" s="177"/>
      <c r="M17" s="178" t="s">
        <v>294</v>
      </c>
      <c r="N17" s="179"/>
      <c r="O17" s="71">
        <f t="shared" si="0"/>
        <v>13.37</v>
      </c>
      <c r="P17" s="62">
        <v>13.37</v>
      </c>
      <c r="Q17" s="62">
        <v>0</v>
      </c>
      <c r="R17" s="62">
        <v>0</v>
      </c>
      <c r="S17" s="62">
        <v>0</v>
      </c>
      <c r="T17" s="62">
        <v>0</v>
      </c>
    </row>
    <row r="18" spans="1:20" ht="15.95" customHeight="1">
      <c r="A18" s="53"/>
      <c r="B18" s="53" t="s">
        <v>276</v>
      </c>
      <c r="C18" s="54" t="s">
        <v>295</v>
      </c>
      <c r="D18" s="55">
        <v>0</v>
      </c>
      <c r="E18" s="55">
        <v>0</v>
      </c>
      <c r="F18" s="55">
        <v>0</v>
      </c>
      <c r="G18" s="55"/>
      <c r="H18" s="55">
        <v>0</v>
      </c>
      <c r="I18" s="60">
        <v>0</v>
      </c>
      <c r="J18" s="61"/>
      <c r="K18" s="176" t="s">
        <v>157</v>
      </c>
      <c r="L18" s="177"/>
      <c r="M18" s="178" t="s">
        <v>92</v>
      </c>
      <c r="N18" s="179"/>
      <c r="O18" s="71">
        <f t="shared" si="0"/>
        <v>179.48</v>
      </c>
      <c r="P18" s="62">
        <v>179.48</v>
      </c>
      <c r="Q18" s="62">
        <v>0</v>
      </c>
      <c r="R18" s="62">
        <v>0</v>
      </c>
      <c r="S18" s="62">
        <v>0</v>
      </c>
      <c r="T18" s="62">
        <v>0</v>
      </c>
    </row>
    <row r="19" spans="1:20" ht="15.95" customHeight="1">
      <c r="A19" s="53"/>
      <c r="B19" s="53" t="s">
        <v>280</v>
      </c>
      <c r="C19" s="54" t="s">
        <v>296</v>
      </c>
      <c r="D19" s="55">
        <v>0</v>
      </c>
      <c r="E19" s="55">
        <v>0</v>
      </c>
      <c r="F19" s="55">
        <v>0</v>
      </c>
      <c r="G19" s="55"/>
      <c r="H19" s="55">
        <v>0</v>
      </c>
      <c r="I19" s="60">
        <v>0</v>
      </c>
      <c r="J19" s="61"/>
      <c r="K19" s="176" t="s">
        <v>158</v>
      </c>
      <c r="L19" s="177"/>
      <c r="M19" s="178" t="s">
        <v>297</v>
      </c>
      <c r="N19" s="179"/>
      <c r="O19" s="71">
        <f t="shared" si="0"/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</row>
    <row r="20" spans="1:20" ht="15.95" customHeight="1">
      <c r="A20" s="53"/>
      <c r="B20" s="53" t="s">
        <v>283</v>
      </c>
      <c r="C20" s="54" t="s">
        <v>298</v>
      </c>
      <c r="D20" s="55">
        <v>0</v>
      </c>
      <c r="E20" s="55">
        <v>0</v>
      </c>
      <c r="F20" s="55">
        <v>0</v>
      </c>
      <c r="G20" s="55"/>
      <c r="H20" s="55">
        <v>0</v>
      </c>
      <c r="I20" s="60">
        <v>0</v>
      </c>
      <c r="J20" s="61"/>
      <c r="K20" s="176" t="s">
        <v>299</v>
      </c>
      <c r="L20" s="177"/>
      <c r="M20" s="178" t="s">
        <v>300</v>
      </c>
      <c r="N20" s="179"/>
      <c r="O20" s="71">
        <f t="shared" si="0"/>
        <v>0</v>
      </c>
      <c r="P20" s="62">
        <v>0</v>
      </c>
      <c r="Q20" s="62">
        <v>0</v>
      </c>
      <c r="R20" s="62"/>
      <c r="S20" s="62">
        <v>0</v>
      </c>
      <c r="T20" s="62">
        <v>0</v>
      </c>
    </row>
    <row r="21" spans="1:20" ht="15.95" customHeight="1">
      <c r="A21" s="53"/>
      <c r="B21" s="53" t="s">
        <v>286</v>
      </c>
      <c r="C21" s="54" t="s">
        <v>301</v>
      </c>
      <c r="D21" s="55">
        <v>0</v>
      </c>
      <c r="E21" s="55">
        <v>0</v>
      </c>
      <c r="F21" s="55">
        <v>0</v>
      </c>
      <c r="G21" s="55"/>
      <c r="H21" s="55">
        <v>0</v>
      </c>
      <c r="I21" s="60">
        <v>0</v>
      </c>
      <c r="J21" s="61"/>
      <c r="K21" s="176" t="s">
        <v>274</v>
      </c>
      <c r="L21" s="177"/>
      <c r="M21" s="178" t="s">
        <v>275</v>
      </c>
      <c r="N21" s="179"/>
      <c r="O21" s="71">
        <f t="shared" si="0"/>
        <v>600</v>
      </c>
      <c r="P21" s="62">
        <v>600</v>
      </c>
      <c r="Q21" s="62">
        <v>0</v>
      </c>
      <c r="R21" s="62">
        <v>0</v>
      </c>
      <c r="S21" s="62">
        <v>0</v>
      </c>
      <c r="T21" s="62">
        <v>0</v>
      </c>
    </row>
    <row r="22" spans="1:20" ht="15.95" customHeight="1">
      <c r="A22" s="53"/>
      <c r="B22" s="53" t="s">
        <v>274</v>
      </c>
      <c r="C22" s="54" t="s">
        <v>302</v>
      </c>
      <c r="D22" s="55">
        <v>0</v>
      </c>
      <c r="E22" s="55">
        <v>0</v>
      </c>
      <c r="F22" s="55">
        <v>0</v>
      </c>
      <c r="G22" s="55"/>
      <c r="H22" s="55">
        <v>0</v>
      </c>
      <c r="I22" s="60">
        <v>0</v>
      </c>
      <c r="J22" s="61" t="s">
        <v>303</v>
      </c>
      <c r="K22" s="176"/>
      <c r="L22" s="177"/>
      <c r="M22" s="178" t="s">
        <v>116</v>
      </c>
      <c r="N22" s="179"/>
      <c r="O22" s="71">
        <f t="shared" si="0"/>
        <v>2592</v>
      </c>
      <c r="P22" s="62">
        <f>SUM(P23:P50)</f>
        <v>2592</v>
      </c>
      <c r="Q22" s="62">
        <v>0</v>
      </c>
      <c r="R22" s="62">
        <v>0</v>
      </c>
      <c r="S22" s="62">
        <v>0</v>
      </c>
      <c r="T22" s="62">
        <v>0</v>
      </c>
    </row>
    <row r="23" spans="1:20" ht="15.95" customHeight="1">
      <c r="A23" s="53" t="s">
        <v>304</v>
      </c>
      <c r="B23" s="53"/>
      <c r="C23" s="54" t="s">
        <v>305</v>
      </c>
      <c r="D23" s="55">
        <v>0</v>
      </c>
      <c r="E23" s="55">
        <v>0</v>
      </c>
      <c r="F23" s="55">
        <v>0</v>
      </c>
      <c r="G23" s="55"/>
      <c r="H23" s="55">
        <v>0</v>
      </c>
      <c r="I23" s="60">
        <v>0</v>
      </c>
      <c r="J23" s="61"/>
      <c r="K23" s="176" t="s">
        <v>98</v>
      </c>
      <c r="L23" s="177"/>
      <c r="M23" s="178" t="s">
        <v>306</v>
      </c>
      <c r="N23" s="179"/>
      <c r="O23" s="71">
        <f t="shared" si="0"/>
        <v>30</v>
      </c>
      <c r="P23" s="62">
        <v>30</v>
      </c>
      <c r="Q23" s="62">
        <v>0</v>
      </c>
      <c r="R23" s="62">
        <v>0</v>
      </c>
      <c r="S23" s="62">
        <v>0</v>
      </c>
      <c r="T23" s="62">
        <v>0</v>
      </c>
    </row>
    <row r="24" spans="1:20" ht="15.95" customHeight="1">
      <c r="A24" s="53"/>
      <c r="B24" s="53" t="s">
        <v>98</v>
      </c>
      <c r="C24" s="54" t="s">
        <v>307</v>
      </c>
      <c r="D24" s="55">
        <v>0</v>
      </c>
      <c r="E24" s="55">
        <v>0</v>
      </c>
      <c r="F24" s="55">
        <v>0</v>
      </c>
      <c r="G24" s="55"/>
      <c r="H24" s="55">
        <v>0</v>
      </c>
      <c r="I24" s="60">
        <v>0</v>
      </c>
      <c r="J24" s="61"/>
      <c r="K24" s="176" t="s">
        <v>100</v>
      </c>
      <c r="L24" s="177"/>
      <c r="M24" s="178" t="s">
        <v>308</v>
      </c>
      <c r="N24" s="179"/>
      <c r="O24" s="71">
        <f t="shared" si="0"/>
        <v>80</v>
      </c>
      <c r="P24" s="62">
        <v>80</v>
      </c>
      <c r="Q24" s="62">
        <v>0</v>
      </c>
      <c r="R24" s="62">
        <v>0</v>
      </c>
      <c r="S24" s="62">
        <v>0</v>
      </c>
      <c r="T24" s="62">
        <v>0</v>
      </c>
    </row>
    <row r="25" spans="1:20" ht="15.95" customHeight="1">
      <c r="A25" s="53"/>
      <c r="B25" s="53" t="s">
        <v>100</v>
      </c>
      <c r="C25" s="54" t="s">
        <v>309</v>
      </c>
      <c r="D25" s="55">
        <v>0</v>
      </c>
      <c r="E25" s="55">
        <v>0</v>
      </c>
      <c r="F25" s="55">
        <v>0</v>
      </c>
      <c r="G25" s="55"/>
      <c r="H25" s="55">
        <v>0</v>
      </c>
      <c r="I25" s="60">
        <v>0</v>
      </c>
      <c r="J25" s="61"/>
      <c r="K25" s="176" t="s">
        <v>272</v>
      </c>
      <c r="L25" s="177"/>
      <c r="M25" s="178" t="s">
        <v>310</v>
      </c>
      <c r="N25" s="179"/>
      <c r="O25" s="71">
        <f t="shared" si="0"/>
        <v>50</v>
      </c>
      <c r="P25" s="62">
        <v>50</v>
      </c>
      <c r="Q25" s="62">
        <v>0</v>
      </c>
      <c r="R25" s="62">
        <v>0</v>
      </c>
      <c r="S25" s="62">
        <v>0</v>
      </c>
      <c r="T25" s="62">
        <v>0</v>
      </c>
    </row>
    <row r="26" spans="1:20" ht="15.95" customHeight="1">
      <c r="A26" s="53"/>
      <c r="B26" s="53" t="s">
        <v>272</v>
      </c>
      <c r="C26" s="54" t="s">
        <v>311</v>
      </c>
      <c r="D26" s="55">
        <v>0</v>
      </c>
      <c r="E26" s="55">
        <v>0</v>
      </c>
      <c r="F26" s="55">
        <v>0</v>
      </c>
      <c r="G26" s="55"/>
      <c r="H26" s="55">
        <v>0</v>
      </c>
      <c r="I26" s="60">
        <v>0</v>
      </c>
      <c r="J26" s="61"/>
      <c r="K26" s="176" t="s">
        <v>290</v>
      </c>
      <c r="L26" s="177"/>
      <c r="M26" s="178" t="s">
        <v>312</v>
      </c>
      <c r="N26" s="179"/>
      <c r="O26" s="71">
        <f t="shared" si="0"/>
        <v>240</v>
      </c>
      <c r="P26" s="62">
        <v>240</v>
      </c>
      <c r="Q26" s="62">
        <v>0</v>
      </c>
      <c r="R26" s="62">
        <v>0</v>
      </c>
      <c r="S26" s="62">
        <v>0</v>
      </c>
      <c r="T26" s="62">
        <v>0</v>
      </c>
    </row>
    <row r="27" spans="1:20" ht="15.95" customHeight="1">
      <c r="A27" s="53"/>
      <c r="B27" s="53" t="s">
        <v>109</v>
      </c>
      <c r="C27" s="54" t="s">
        <v>313</v>
      </c>
      <c r="D27" s="55">
        <v>0</v>
      </c>
      <c r="E27" s="55">
        <v>0</v>
      </c>
      <c r="F27" s="55">
        <v>0</v>
      </c>
      <c r="G27" s="55"/>
      <c r="H27" s="55">
        <v>0</v>
      </c>
      <c r="I27" s="60">
        <v>0</v>
      </c>
      <c r="J27" s="61"/>
      <c r="K27" s="176" t="s">
        <v>109</v>
      </c>
      <c r="L27" s="177"/>
      <c r="M27" s="178" t="s">
        <v>314</v>
      </c>
      <c r="N27" s="179"/>
      <c r="O27" s="71">
        <f t="shared" si="0"/>
        <v>90</v>
      </c>
      <c r="P27" s="62">
        <v>90</v>
      </c>
      <c r="Q27" s="62">
        <v>0</v>
      </c>
      <c r="R27" s="62">
        <v>0</v>
      </c>
      <c r="S27" s="62">
        <v>0</v>
      </c>
      <c r="T27" s="62">
        <v>0</v>
      </c>
    </row>
    <row r="28" spans="1:20" ht="15.95" customHeight="1">
      <c r="A28" s="53"/>
      <c r="B28" s="53" t="s">
        <v>276</v>
      </c>
      <c r="C28" s="54" t="s">
        <v>315</v>
      </c>
      <c r="D28" s="55">
        <v>0</v>
      </c>
      <c r="E28" s="55">
        <v>0</v>
      </c>
      <c r="F28" s="55">
        <v>0</v>
      </c>
      <c r="G28" s="55"/>
      <c r="H28" s="55">
        <v>0</v>
      </c>
      <c r="I28" s="60">
        <v>0</v>
      </c>
      <c r="J28" s="61"/>
      <c r="K28" s="176" t="s">
        <v>276</v>
      </c>
      <c r="L28" s="177"/>
      <c r="M28" s="178" t="s">
        <v>316</v>
      </c>
      <c r="N28" s="179"/>
      <c r="O28" s="71">
        <f t="shared" si="0"/>
        <v>90</v>
      </c>
      <c r="P28" s="62">
        <v>90</v>
      </c>
      <c r="Q28" s="62">
        <v>0</v>
      </c>
      <c r="R28" s="62">
        <v>0</v>
      </c>
      <c r="S28" s="62">
        <v>0</v>
      </c>
      <c r="T28" s="62">
        <v>0</v>
      </c>
    </row>
    <row r="29" spans="1:20" ht="15.95" customHeight="1">
      <c r="A29" s="53"/>
      <c r="B29" s="53" t="s">
        <v>280</v>
      </c>
      <c r="C29" s="54" t="s">
        <v>317</v>
      </c>
      <c r="D29" s="55">
        <v>0</v>
      </c>
      <c r="E29" s="55">
        <v>0</v>
      </c>
      <c r="F29" s="55">
        <v>0</v>
      </c>
      <c r="G29" s="55"/>
      <c r="H29" s="55">
        <v>0</v>
      </c>
      <c r="I29" s="60">
        <v>0</v>
      </c>
      <c r="J29" s="61"/>
      <c r="K29" s="176" t="s">
        <v>280</v>
      </c>
      <c r="L29" s="177"/>
      <c r="M29" s="178" t="s">
        <v>318</v>
      </c>
      <c r="N29" s="179"/>
      <c r="O29" s="71">
        <f t="shared" si="0"/>
        <v>73</v>
      </c>
      <c r="P29" s="62">
        <v>73</v>
      </c>
      <c r="Q29" s="62">
        <v>0</v>
      </c>
      <c r="R29" s="62">
        <v>0</v>
      </c>
      <c r="S29" s="62">
        <v>0</v>
      </c>
      <c r="T29" s="62">
        <v>0</v>
      </c>
    </row>
    <row r="30" spans="1:20" ht="15.95" customHeight="1">
      <c r="A30" s="53"/>
      <c r="B30" s="53" t="s">
        <v>274</v>
      </c>
      <c r="C30" s="54" t="s">
        <v>319</v>
      </c>
      <c r="D30" s="55">
        <v>0</v>
      </c>
      <c r="E30" s="55">
        <v>0</v>
      </c>
      <c r="F30" s="55">
        <v>0</v>
      </c>
      <c r="G30" s="55"/>
      <c r="H30" s="55">
        <v>0</v>
      </c>
      <c r="I30" s="60">
        <v>0</v>
      </c>
      <c r="J30" s="61"/>
      <c r="K30" s="176" t="s">
        <v>283</v>
      </c>
      <c r="L30" s="177"/>
      <c r="M30" s="178" t="s">
        <v>320</v>
      </c>
      <c r="N30" s="179"/>
      <c r="O30" s="71">
        <f t="shared" si="0"/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</row>
    <row r="31" spans="1:20" ht="15.95" customHeight="1">
      <c r="A31" s="53" t="s">
        <v>321</v>
      </c>
      <c r="B31" s="53"/>
      <c r="C31" s="54" t="s">
        <v>322</v>
      </c>
      <c r="D31" s="55">
        <v>0</v>
      </c>
      <c r="E31" s="55">
        <v>0</v>
      </c>
      <c r="F31" s="55">
        <v>0</v>
      </c>
      <c r="G31" s="55"/>
      <c r="H31" s="55">
        <v>0</v>
      </c>
      <c r="I31" s="60">
        <v>0</v>
      </c>
      <c r="J31" s="61"/>
      <c r="K31" s="176" t="s">
        <v>286</v>
      </c>
      <c r="L31" s="177"/>
      <c r="M31" s="178" t="s">
        <v>323</v>
      </c>
      <c r="N31" s="179"/>
      <c r="O31" s="71">
        <f t="shared" si="0"/>
        <v>15</v>
      </c>
      <c r="P31" s="62">
        <v>15</v>
      </c>
      <c r="Q31" s="62">
        <v>0</v>
      </c>
      <c r="R31" s="62">
        <v>0</v>
      </c>
      <c r="S31" s="62">
        <v>0</v>
      </c>
      <c r="T31" s="62">
        <v>0</v>
      </c>
    </row>
    <row r="32" spans="1:20" ht="15.95" customHeight="1">
      <c r="A32" s="53"/>
      <c r="B32" s="53" t="s">
        <v>98</v>
      </c>
      <c r="C32" s="54" t="s">
        <v>307</v>
      </c>
      <c r="D32" s="55">
        <v>0</v>
      </c>
      <c r="E32" s="55">
        <v>0</v>
      </c>
      <c r="F32" s="55">
        <v>0</v>
      </c>
      <c r="G32" s="55"/>
      <c r="H32" s="55">
        <v>0</v>
      </c>
      <c r="I32" s="60">
        <v>0</v>
      </c>
      <c r="J32" s="61"/>
      <c r="K32" s="176" t="s">
        <v>155</v>
      </c>
      <c r="L32" s="177"/>
      <c r="M32" s="178" t="s">
        <v>324</v>
      </c>
      <c r="N32" s="179"/>
      <c r="O32" s="71">
        <f t="shared" si="0"/>
        <v>100</v>
      </c>
      <c r="P32" s="62">
        <v>100</v>
      </c>
      <c r="Q32" s="62">
        <v>0</v>
      </c>
      <c r="R32" s="62">
        <v>0</v>
      </c>
      <c r="S32" s="62">
        <v>0</v>
      </c>
      <c r="T32" s="62">
        <v>0</v>
      </c>
    </row>
    <row r="33" spans="1:20" ht="15.95" customHeight="1">
      <c r="A33" s="53"/>
      <c r="B33" s="53" t="s">
        <v>100</v>
      </c>
      <c r="C33" s="54" t="s">
        <v>309</v>
      </c>
      <c r="D33" s="55">
        <v>0</v>
      </c>
      <c r="E33" s="55">
        <v>0</v>
      </c>
      <c r="F33" s="55">
        <v>0</v>
      </c>
      <c r="G33" s="55"/>
      <c r="H33" s="55">
        <v>0</v>
      </c>
      <c r="I33" s="60">
        <v>0</v>
      </c>
      <c r="J33" s="61"/>
      <c r="K33" s="176" t="s">
        <v>156</v>
      </c>
      <c r="L33" s="177"/>
      <c r="M33" s="178" t="s">
        <v>296</v>
      </c>
      <c r="N33" s="179"/>
      <c r="O33" s="71">
        <f t="shared" si="0"/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</row>
    <row r="34" spans="1:20" ht="15.95" customHeight="1">
      <c r="A34" s="53"/>
      <c r="B34" s="53" t="s">
        <v>272</v>
      </c>
      <c r="C34" s="54" t="s">
        <v>311</v>
      </c>
      <c r="D34" s="55">
        <v>0</v>
      </c>
      <c r="E34" s="55">
        <v>0</v>
      </c>
      <c r="F34" s="55">
        <v>0</v>
      </c>
      <c r="G34" s="55"/>
      <c r="H34" s="55">
        <v>0</v>
      </c>
      <c r="I34" s="60">
        <v>0</v>
      </c>
      <c r="J34" s="61"/>
      <c r="K34" s="176" t="s">
        <v>157</v>
      </c>
      <c r="L34" s="177"/>
      <c r="M34" s="178" t="s">
        <v>301</v>
      </c>
      <c r="N34" s="179"/>
      <c r="O34" s="71">
        <f t="shared" si="0"/>
        <v>200</v>
      </c>
      <c r="P34" s="62">
        <v>200</v>
      </c>
      <c r="Q34" s="62">
        <v>0</v>
      </c>
      <c r="R34" s="62">
        <v>0</v>
      </c>
      <c r="S34" s="62">
        <v>0</v>
      </c>
      <c r="T34" s="62">
        <v>0</v>
      </c>
    </row>
    <row r="35" spans="1:20" ht="15.95" customHeight="1">
      <c r="A35" s="53"/>
      <c r="B35" s="53" t="s">
        <v>290</v>
      </c>
      <c r="C35" s="54" t="s">
        <v>315</v>
      </c>
      <c r="D35" s="55">
        <v>0</v>
      </c>
      <c r="E35" s="55">
        <v>0</v>
      </c>
      <c r="F35" s="55">
        <v>0</v>
      </c>
      <c r="G35" s="55"/>
      <c r="H35" s="55">
        <v>0</v>
      </c>
      <c r="I35" s="60">
        <v>0</v>
      </c>
      <c r="J35" s="61"/>
      <c r="K35" s="176" t="s">
        <v>158</v>
      </c>
      <c r="L35" s="177"/>
      <c r="M35" s="178" t="s">
        <v>325</v>
      </c>
      <c r="N35" s="179"/>
      <c r="O35" s="71">
        <f t="shared" si="0"/>
        <v>20</v>
      </c>
      <c r="P35" s="62">
        <v>20</v>
      </c>
      <c r="Q35" s="62">
        <v>0</v>
      </c>
      <c r="R35" s="62">
        <v>0</v>
      </c>
      <c r="S35" s="62">
        <v>0</v>
      </c>
      <c r="T35" s="62">
        <v>0</v>
      </c>
    </row>
    <row r="36" spans="1:20" ht="15.95" customHeight="1">
      <c r="A36" s="53"/>
      <c r="B36" s="53" t="s">
        <v>109</v>
      </c>
      <c r="C36" s="54" t="s">
        <v>317</v>
      </c>
      <c r="D36" s="55">
        <v>0</v>
      </c>
      <c r="E36" s="55">
        <v>0</v>
      </c>
      <c r="F36" s="55">
        <v>0</v>
      </c>
      <c r="G36" s="55"/>
      <c r="H36" s="55">
        <v>0</v>
      </c>
      <c r="I36" s="60">
        <v>0</v>
      </c>
      <c r="J36" s="61"/>
      <c r="K36" s="176" t="s">
        <v>159</v>
      </c>
      <c r="L36" s="177"/>
      <c r="M36" s="178" t="s">
        <v>285</v>
      </c>
      <c r="N36" s="179"/>
      <c r="O36" s="71">
        <f t="shared" si="0"/>
        <v>100</v>
      </c>
      <c r="P36" s="62">
        <v>100</v>
      </c>
      <c r="Q36" s="62">
        <v>0</v>
      </c>
      <c r="R36" s="62">
        <v>0</v>
      </c>
      <c r="S36" s="62">
        <v>0</v>
      </c>
      <c r="T36" s="62">
        <v>0</v>
      </c>
    </row>
    <row r="37" spans="1:20" ht="15.95" customHeight="1">
      <c r="A37" s="53"/>
      <c r="B37" s="53" t="s">
        <v>274</v>
      </c>
      <c r="C37" s="54" t="s">
        <v>319</v>
      </c>
      <c r="D37" s="55">
        <v>0</v>
      </c>
      <c r="E37" s="55">
        <v>0</v>
      </c>
      <c r="F37" s="55">
        <v>0</v>
      </c>
      <c r="G37" s="55"/>
      <c r="H37" s="55">
        <v>0</v>
      </c>
      <c r="I37" s="60">
        <v>0</v>
      </c>
      <c r="J37" s="61"/>
      <c r="K37" s="176" t="s">
        <v>160</v>
      </c>
      <c r="L37" s="177"/>
      <c r="M37" s="178" t="s">
        <v>288</v>
      </c>
      <c r="N37" s="179"/>
      <c r="O37" s="71">
        <f t="shared" si="0"/>
        <v>50</v>
      </c>
      <c r="P37" s="62">
        <v>50</v>
      </c>
      <c r="Q37" s="62">
        <v>0</v>
      </c>
      <c r="R37" s="62">
        <v>0</v>
      </c>
      <c r="S37" s="62">
        <v>0</v>
      </c>
      <c r="T37" s="62">
        <v>0</v>
      </c>
    </row>
    <row r="38" spans="1:20" ht="15.95" customHeight="1">
      <c r="A38" s="53" t="s">
        <v>96</v>
      </c>
      <c r="B38" s="53"/>
      <c r="C38" s="54" t="s">
        <v>97</v>
      </c>
      <c r="D38" s="55">
        <v>8700.52</v>
      </c>
      <c r="E38" s="55">
        <v>8700.52</v>
      </c>
      <c r="F38" s="55">
        <v>0</v>
      </c>
      <c r="G38" s="55">
        <v>0</v>
      </c>
      <c r="H38" s="55">
        <v>0</v>
      </c>
      <c r="I38" s="60">
        <v>0</v>
      </c>
      <c r="J38" s="61"/>
      <c r="K38" s="176" t="s">
        <v>161</v>
      </c>
      <c r="L38" s="177"/>
      <c r="M38" s="178" t="s">
        <v>295</v>
      </c>
      <c r="N38" s="179"/>
      <c r="O38" s="71">
        <f t="shared" si="0"/>
        <v>0</v>
      </c>
      <c r="P38" s="62"/>
      <c r="Q38" s="62">
        <v>0</v>
      </c>
      <c r="R38" s="62">
        <v>0</v>
      </c>
      <c r="S38" s="62">
        <v>0</v>
      </c>
      <c r="T38" s="62">
        <v>0</v>
      </c>
    </row>
    <row r="39" spans="1:20" ht="15.95" customHeight="1">
      <c r="A39" s="53"/>
      <c r="B39" s="53" t="s">
        <v>98</v>
      </c>
      <c r="C39" s="54" t="s">
        <v>114</v>
      </c>
      <c r="D39" s="55">
        <v>6052.51</v>
      </c>
      <c r="E39" s="55">
        <v>6052.51</v>
      </c>
      <c r="F39" s="55">
        <v>0</v>
      </c>
      <c r="G39" s="55">
        <v>0</v>
      </c>
      <c r="H39" s="55">
        <v>0</v>
      </c>
      <c r="I39" s="60">
        <v>0</v>
      </c>
      <c r="J39" s="61"/>
      <c r="K39" s="176" t="s">
        <v>162</v>
      </c>
      <c r="L39" s="177"/>
      <c r="M39" s="178" t="s">
        <v>326</v>
      </c>
      <c r="N39" s="179"/>
      <c r="O39" s="71">
        <f t="shared" si="0"/>
        <v>280</v>
      </c>
      <c r="P39" s="62">
        <v>280</v>
      </c>
      <c r="Q39" s="62">
        <v>0</v>
      </c>
      <c r="R39" s="62">
        <v>0</v>
      </c>
      <c r="S39" s="62">
        <v>0</v>
      </c>
      <c r="T39" s="62">
        <v>0</v>
      </c>
    </row>
    <row r="40" spans="1:20" ht="15.95" customHeight="1">
      <c r="A40" s="53"/>
      <c r="B40" s="53" t="s">
        <v>100</v>
      </c>
      <c r="C40" s="54" t="s">
        <v>116</v>
      </c>
      <c r="D40" s="55">
        <v>2648.01</v>
      </c>
      <c r="E40" s="55">
        <v>2648.01</v>
      </c>
      <c r="F40" s="55">
        <v>0</v>
      </c>
      <c r="G40" s="55">
        <v>0</v>
      </c>
      <c r="H40" s="55">
        <v>0</v>
      </c>
      <c r="I40" s="60">
        <v>0</v>
      </c>
      <c r="J40" s="61"/>
      <c r="K40" s="176" t="s">
        <v>237</v>
      </c>
      <c r="L40" s="177"/>
      <c r="M40" s="178" t="s">
        <v>327</v>
      </c>
      <c r="N40" s="179"/>
      <c r="O40" s="71">
        <f t="shared" si="0"/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</row>
    <row r="41" spans="1:20" ht="15.95" customHeight="1">
      <c r="A41" s="53"/>
      <c r="B41" s="53" t="s">
        <v>274</v>
      </c>
      <c r="C41" s="54" t="s">
        <v>328</v>
      </c>
      <c r="D41" s="55">
        <v>0</v>
      </c>
      <c r="E41" s="55">
        <v>0</v>
      </c>
      <c r="F41" s="55">
        <v>0</v>
      </c>
      <c r="G41" s="56"/>
      <c r="H41" s="55">
        <v>0</v>
      </c>
      <c r="I41" s="60">
        <v>0</v>
      </c>
      <c r="J41" s="61"/>
      <c r="K41" s="176" t="s">
        <v>238</v>
      </c>
      <c r="L41" s="177"/>
      <c r="M41" s="178" t="s">
        <v>329</v>
      </c>
      <c r="N41" s="179"/>
      <c r="O41" s="71">
        <f t="shared" si="0"/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</row>
    <row r="42" spans="1:20" ht="15.95" customHeight="1">
      <c r="A42" s="53" t="s">
        <v>102</v>
      </c>
      <c r="B42" s="53"/>
      <c r="C42" s="54" t="s">
        <v>103</v>
      </c>
      <c r="D42" s="55">
        <v>1166.05</v>
      </c>
      <c r="E42" s="55">
        <v>1166.05</v>
      </c>
      <c r="F42" s="55">
        <v>0</v>
      </c>
      <c r="G42" s="55">
        <v>0</v>
      </c>
      <c r="H42" s="55">
        <v>0</v>
      </c>
      <c r="I42" s="60">
        <v>0</v>
      </c>
      <c r="J42" s="61"/>
      <c r="K42" s="176" t="s">
        <v>239</v>
      </c>
      <c r="L42" s="177"/>
      <c r="M42" s="178" t="s">
        <v>330</v>
      </c>
      <c r="N42" s="179"/>
      <c r="O42" s="71">
        <f t="shared" si="0"/>
        <v>300</v>
      </c>
      <c r="P42" s="62">
        <v>300</v>
      </c>
      <c r="Q42" s="62">
        <v>0</v>
      </c>
      <c r="R42" s="62">
        <v>0</v>
      </c>
      <c r="S42" s="62">
        <v>0</v>
      </c>
      <c r="T42" s="62">
        <v>0</v>
      </c>
    </row>
    <row r="43" spans="1:20" ht="15.95" customHeight="1">
      <c r="A43" s="53"/>
      <c r="B43" s="53" t="s">
        <v>98</v>
      </c>
      <c r="C43" s="54" t="s">
        <v>118</v>
      </c>
      <c r="D43" s="55">
        <v>1164.5999999999999</v>
      </c>
      <c r="E43" s="55">
        <v>1164.5999999999999</v>
      </c>
      <c r="F43" s="55">
        <v>0</v>
      </c>
      <c r="G43" s="55">
        <v>0</v>
      </c>
      <c r="H43" s="55">
        <v>0</v>
      </c>
      <c r="I43" s="60">
        <v>0</v>
      </c>
      <c r="J43" s="61"/>
      <c r="K43" s="176" t="s">
        <v>240</v>
      </c>
      <c r="L43" s="177"/>
      <c r="M43" s="178" t="s">
        <v>293</v>
      </c>
      <c r="N43" s="179"/>
      <c r="O43" s="71">
        <f t="shared" si="0"/>
        <v>100</v>
      </c>
      <c r="P43" s="62">
        <v>100</v>
      </c>
      <c r="Q43" s="62">
        <v>0</v>
      </c>
      <c r="R43" s="62">
        <v>0</v>
      </c>
      <c r="S43" s="62">
        <v>0</v>
      </c>
      <c r="T43" s="62">
        <v>0</v>
      </c>
    </row>
    <row r="44" spans="1:20" ht="15.95" customHeight="1">
      <c r="A44" s="53"/>
      <c r="B44" s="53" t="s">
        <v>100</v>
      </c>
      <c r="C44" s="54" t="s">
        <v>124</v>
      </c>
      <c r="D44" s="55">
        <v>1.45</v>
      </c>
      <c r="E44" s="55">
        <v>1.45</v>
      </c>
      <c r="F44" s="55">
        <v>0</v>
      </c>
      <c r="G44" s="55">
        <v>0</v>
      </c>
      <c r="H44" s="55">
        <v>0</v>
      </c>
      <c r="I44" s="60">
        <v>0</v>
      </c>
      <c r="J44" s="61"/>
      <c r="K44" s="176" t="s">
        <v>241</v>
      </c>
      <c r="L44" s="177"/>
      <c r="M44" s="178" t="s">
        <v>331</v>
      </c>
      <c r="N44" s="179"/>
      <c r="O44" s="71">
        <f t="shared" si="0"/>
        <v>250</v>
      </c>
      <c r="P44" s="62">
        <v>250</v>
      </c>
      <c r="Q44" s="62">
        <v>0</v>
      </c>
      <c r="R44" s="62">
        <v>0</v>
      </c>
      <c r="S44" s="62">
        <v>0</v>
      </c>
      <c r="T44" s="62">
        <v>0</v>
      </c>
    </row>
    <row r="45" spans="1:20" ht="15.95" customHeight="1">
      <c r="A45" s="53" t="s">
        <v>332</v>
      </c>
      <c r="B45" s="53"/>
      <c r="C45" s="54" t="s">
        <v>333</v>
      </c>
      <c r="D45" s="55">
        <v>0</v>
      </c>
      <c r="E45" s="55">
        <v>0</v>
      </c>
      <c r="F45" s="55">
        <v>0</v>
      </c>
      <c r="G45" s="56"/>
      <c r="H45" s="55">
        <v>0</v>
      </c>
      <c r="I45" s="60">
        <v>0</v>
      </c>
      <c r="J45" s="61"/>
      <c r="K45" s="176" t="s">
        <v>242</v>
      </c>
      <c r="L45" s="177"/>
      <c r="M45" s="178" t="s">
        <v>334</v>
      </c>
      <c r="N45" s="179"/>
      <c r="O45" s="71">
        <f t="shared" si="0"/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</row>
    <row r="46" spans="1:20" ht="15.95" customHeight="1">
      <c r="A46" s="53"/>
      <c r="B46" s="53" t="s">
        <v>98</v>
      </c>
      <c r="C46" s="54" t="s">
        <v>335</v>
      </c>
      <c r="D46" s="55">
        <v>0</v>
      </c>
      <c r="E46" s="55">
        <v>0</v>
      </c>
      <c r="F46" s="55">
        <v>0</v>
      </c>
      <c r="G46" s="56"/>
      <c r="H46" s="55">
        <v>0</v>
      </c>
      <c r="I46" s="60">
        <v>0</v>
      </c>
      <c r="J46" s="61"/>
      <c r="K46" s="176" t="s">
        <v>244</v>
      </c>
      <c r="L46" s="177"/>
      <c r="M46" s="178" t="s">
        <v>298</v>
      </c>
      <c r="N46" s="179"/>
      <c r="O46" s="71">
        <f t="shared" si="0"/>
        <v>0</v>
      </c>
      <c r="P46" s="62"/>
      <c r="Q46" s="62">
        <v>0</v>
      </c>
      <c r="R46" s="62">
        <v>0</v>
      </c>
      <c r="S46" s="62">
        <v>0</v>
      </c>
      <c r="T46" s="62">
        <v>0</v>
      </c>
    </row>
    <row r="47" spans="1:20" ht="15.95" customHeight="1">
      <c r="A47" s="53"/>
      <c r="B47" s="53" t="s">
        <v>100</v>
      </c>
      <c r="C47" s="54" t="s">
        <v>336</v>
      </c>
      <c r="D47" s="55">
        <v>0</v>
      </c>
      <c r="E47" s="55">
        <v>0</v>
      </c>
      <c r="F47" s="55">
        <v>0</v>
      </c>
      <c r="G47" s="56"/>
      <c r="H47" s="55">
        <v>0</v>
      </c>
      <c r="I47" s="60">
        <v>0</v>
      </c>
      <c r="J47" s="61"/>
      <c r="K47" s="176" t="s">
        <v>337</v>
      </c>
      <c r="L47" s="177"/>
      <c r="M47" s="178" t="s">
        <v>338</v>
      </c>
      <c r="N47" s="179"/>
      <c r="O47" s="71">
        <f t="shared" si="0"/>
        <v>0</v>
      </c>
      <c r="P47" s="62"/>
      <c r="Q47" s="62">
        <v>0</v>
      </c>
      <c r="R47" s="62">
        <v>0</v>
      </c>
      <c r="S47" s="62">
        <v>0</v>
      </c>
      <c r="T47" s="62">
        <v>0</v>
      </c>
    </row>
    <row r="48" spans="1:20" ht="15.95" customHeight="1">
      <c r="A48" s="53"/>
      <c r="B48" s="53" t="s">
        <v>274</v>
      </c>
      <c r="C48" s="54" t="s">
        <v>339</v>
      </c>
      <c r="D48" s="55">
        <v>0</v>
      </c>
      <c r="E48" s="55">
        <v>0</v>
      </c>
      <c r="F48" s="55">
        <v>0</v>
      </c>
      <c r="G48" s="56"/>
      <c r="H48" s="55">
        <v>0</v>
      </c>
      <c r="I48" s="60">
        <v>0</v>
      </c>
      <c r="J48" s="61"/>
      <c r="K48" s="176" t="s">
        <v>340</v>
      </c>
      <c r="L48" s="177"/>
      <c r="M48" s="178" t="s">
        <v>341</v>
      </c>
      <c r="N48" s="179"/>
      <c r="O48" s="71">
        <f t="shared" si="0"/>
        <v>10</v>
      </c>
      <c r="P48" s="62">
        <v>10</v>
      </c>
      <c r="Q48" s="62">
        <v>0</v>
      </c>
      <c r="R48" s="62">
        <v>0</v>
      </c>
      <c r="S48" s="62">
        <v>0</v>
      </c>
      <c r="T48" s="62">
        <v>0</v>
      </c>
    </row>
    <row r="49" spans="1:20" ht="15.95" customHeight="1">
      <c r="A49" s="53" t="s">
        <v>342</v>
      </c>
      <c r="B49" s="53"/>
      <c r="C49" s="54" t="s">
        <v>343</v>
      </c>
      <c r="D49" s="55">
        <v>0</v>
      </c>
      <c r="E49" s="55">
        <v>0</v>
      </c>
      <c r="F49" s="55">
        <v>0</v>
      </c>
      <c r="G49" s="56"/>
      <c r="H49" s="55">
        <v>0</v>
      </c>
      <c r="I49" s="60">
        <v>0</v>
      </c>
      <c r="J49" s="61"/>
      <c r="K49" s="176" t="s">
        <v>299</v>
      </c>
      <c r="L49" s="177"/>
      <c r="M49" s="178" t="s">
        <v>300</v>
      </c>
      <c r="N49" s="179"/>
      <c r="O49" s="71">
        <f t="shared" si="0"/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</row>
    <row r="50" spans="1:20" ht="15.95" customHeight="1">
      <c r="A50" s="53"/>
      <c r="B50" s="53" t="s">
        <v>98</v>
      </c>
      <c r="C50" s="54" t="s">
        <v>344</v>
      </c>
      <c r="D50" s="55">
        <v>0</v>
      </c>
      <c r="E50" s="55">
        <v>0</v>
      </c>
      <c r="F50" s="55">
        <v>0</v>
      </c>
      <c r="G50" s="56"/>
      <c r="H50" s="55">
        <v>0</v>
      </c>
      <c r="I50" s="60">
        <v>0</v>
      </c>
      <c r="J50" s="61"/>
      <c r="K50" s="176" t="s">
        <v>274</v>
      </c>
      <c r="L50" s="177"/>
      <c r="M50" s="178" t="s">
        <v>302</v>
      </c>
      <c r="N50" s="179"/>
      <c r="O50" s="71">
        <f t="shared" si="0"/>
        <v>514</v>
      </c>
      <c r="P50" s="62">
        <v>514</v>
      </c>
      <c r="Q50" s="62">
        <v>0</v>
      </c>
      <c r="R50" s="62">
        <v>0</v>
      </c>
      <c r="S50" s="62">
        <v>0</v>
      </c>
      <c r="T50" s="62">
        <v>0</v>
      </c>
    </row>
    <row r="51" spans="1:20" ht="15.95" customHeight="1">
      <c r="A51" s="53"/>
      <c r="B51" s="53" t="s">
        <v>100</v>
      </c>
      <c r="C51" s="54" t="s">
        <v>345</v>
      </c>
      <c r="D51" s="55">
        <v>0</v>
      </c>
      <c r="E51" s="55">
        <v>0</v>
      </c>
      <c r="F51" s="55">
        <v>0</v>
      </c>
      <c r="G51" s="56"/>
      <c r="H51" s="55">
        <v>0</v>
      </c>
      <c r="I51" s="60">
        <v>0</v>
      </c>
      <c r="J51" s="61" t="s">
        <v>346</v>
      </c>
      <c r="K51" s="176"/>
      <c r="L51" s="177"/>
      <c r="M51" s="178" t="s">
        <v>107</v>
      </c>
      <c r="N51" s="179"/>
      <c r="O51" s="71">
        <f t="shared" si="0"/>
        <v>222.55</v>
      </c>
      <c r="P51" s="62">
        <f>SUM(P52:P56)</f>
        <v>222.55</v>
      </c>
      <c r="Q51" s="62">
        <v>0</v>
      </c>
      <c r="R51" s="62">
        <v>0</v>
      </c>
      <c r="S51" s="62">
        <v>0</v>
      </c>
      <c r="T51" s="62">
        <v>0</v>
      </c>
    </row>
    <row r="52" spans="1:20" ht="15.95" customHeight="1">
      <c r="A52" s="53" t="s">
        <v>106</v>
      </c>
      <c r="B52" s="53"/>
      <c r="C52" s="54" t="s">
        <v>107</v>
      </c>
      <c r="D52" s="55">
        <v>689.34</v>
      </c>
      <c r="E52" s="55">
        <v>689.34</v>
      </c>
      <c r="F52" s="55">
        <v>0</v>
      </c>
      <c r="G52" s="55">
        <v>0</v>
      </c>
      <c r="H52" s="55">
        <v>0</v>
      </c>
      <c r="I52" s="60">
        <v>0</v>
      </c>
      <c r="J52" s="61"/>
      <c r="K52" s="176" t="s">
        <v>98</v>
      </c>
      <c r="L52" s="177"/>
      <c r="M52" s="178" t="s">
        <v>347</v>
      </c>
      <c r="N52" s="179"/>
      <c r="O52" s="71">
        <f t="shared" si="0"/>
        <v>37.340000000000003</v>
      </c>
      <c r="P52" s="62">
        <v>37.340000000000003</v>
      </c>
      <c r="Q52" s="62">
        <v>0</v>
      </c>
      <c r="R52" s="62">
        <v>0</v>
      </c>
      <c r="S52" s="62">
        <v>0</v>
      </c>
      <c r="T52" s="62">
        <v>0</v>
      </c>
    </row>
    <row r="53" spans="1:20" ht="15.95" customHeight="1">
      <c r="A53" s="53"/>
      <c r="B53" s="53" t="s">
        <v>98</v>
      </c>
      <c r="C53" s="54" t="s">
        <v>120</v>
      </c>
      <c r="D53" s="55">
        <v>11.44</v>
      </c>
      <c r="E53" s="55">
        <v>11.44</v>
      </c>
      <c r="F53" s="55">
        <v>0</v>
      </c>
      <c r="G53" s="55">
        <v>0</v>
      </c>
      <c r="H53" s="55">
        <v>0</v>
      </c>
      <c r="I53" s="60">
        <v>0</v>
      </c>
      <c r="J53" s="61"/>
      <c r="K53" s="176" t="s">
        <v>100</v>
      </c>
      <c r="L53" s="177"/>
      <c r="M53" s="178" t="s">
        <v>348</v>
      </c>
      <c r="N53" s="179"/>
      <c r="O53" s="71">
        <f t="shared" si="0"/>
        <v>176.77</v>
      </c>
      <c r="P53" s="62">
        <v>176.77</v>
      </c>
      <c r="Q53" s="62">
        <v>0</v>
      </c>
      <c r="R53" s="62">
        <v>0</v>
      </c>
      <c r="S53" s="62">
        <v>0</v>
      </c>
      <c r="T53" s="62">
        <v>0</v>
      </c>
    </row>
    <row r="54" spans="1:20" ht="15.95" customHeight="1">
      <c r="A54" s="53"/>
      <c r="B54" s="53" t="s">
        <v>100</v>
      </c>
      <c r="C54" s="54" t="s">
        <v>349</v>
      </c>
      <c r="D54" s="55">
        <v>0</v>
      </c>
      <c r="E54" s="55">
        <v>0</v>
      </c>
      <c r="F54" s="55">
        <v>0</v>
      </c>
      <c r="G54" s="56"/>
      <c r="H54" s="55">
        <v>0</v>
      </c>
      <c r="I54" s="60">
        <v>0</v>
      </c>
      <c r="J54" s="61"/>
      <c r="K54" s="176" t="s">
        <v>272</v>
      </c>
      <c r="L54" s="177"/>
      <c r="M54" s="178" t="s">
        <v>350</v>
      </c>
      <c r="N54" s="179"/>
      <c r="O54" s="71">
        <f t="shared" si="0"/>
        <v>0</v>
      </c>
      <c r="P54" s="62">
        <v>0</v>
      </c>
      <c r="Q54" s="62">
        <v>0</v>
      </c>
      <c r="R54" s="62"/>
      <c r="S54" s="62">
        <v>0</v>
      </c>
      <c r="T54" s="62">
        <v>0</v>
      </c>
    </row>
    <row r="55" spans="1:20" ht="15.95" customHeight="1">
      <c r="A55" s="53"/>
      <c r="B55" s="53" t="s">
        <v>272</v>
      </c>
      <c r="C55" s="54" t="s">
        <v>351</v>
      </c>
      <c r="D55" s="55">
        <v>0</v>
      </c>
      <c r="E55" s="55">
        <v>0</v>
      </c>
      <c r="F55" s="55">
        <v>0</v>
      </c>
      <c r="G55" s="56"/>
      <c r="H55" s="55">
        <v>0</v>
      </c>
      <c r="I55" s="60">
        <v>0</v>
      </c>
      <c r="J55" s="61"/>
      <c r="K55" s="176" t="s">
        <v>290</v>
      </c>
      <c r="L55" s="177"/>
      <c r="M55" s="178" t="s">
        <v>352</v>
      </c>
      <c r="N55" s="179"/>
      <c r="O55" s="71">
        <f t="shared" si="0"/>
        <v>0</v>
      </c>
      <c r="P55" s="62">
        <v>0</v>
      </c>
      <c r="Q55" s="62">
        <v>0</v>
      </c>
      <c r="R55" s="62"/>
      <c r="S55" s="62">
        <v>0</v>
      </c>
      <c r="T55" s="62">
        <v>0</v>
      </c>
    </row>
    <row r="56" spans="1:20" ht="15.95" customHeight="1">
      <c r="A56" s="53"/>
      <c r="B56" s="53" t="s">
        <v>109</v>
      </c>
      <c r="C56" s="54" t="s">
        <v>122</v>
      </c>
      <c r="D56" s="55">
        <v>677.9</v>
      </c>
      <c r="E56" s="55">
        <v>677.9</v>
      </c>
      <c r="F56" s="55">
        <v>0</v>
      </c>
      <c r="G56" s="55">
        <v>0</v>
      </c>
      <c r="H56" s="55">
        <v>0</v>
      </c>
      <c r="I56" s="60">
        <v>0</v>
      </c>
      <c r="J56" s="61"/>
      <c r="K56" s="176" t="s">
        <v>109</v>
      </c>
      <c r="L56" s="177"/>
      <c r="M56" s="178" t="s">
        <v>353</v>
      </c>
      <c r="N56" s="179"/>
      <c r="O56" s="71">
        <f t="shared" si="0"/>
        <v>8.44</v>
      </c>
      <c r="P56" s="62">
        <v>8.44</v>
      </c>
      <c r="Q56" s="62">
        <v>0</v>
      </c>
      <c r="R56" s="62">
        <v>0</v>
      </c>
      <c r="S56" s="62">
        <v>0</v>
      </c>
      <c r="T56" s="62">
        <v>0</v>
      </c>
    </row>
    <row r="57" spans="1:20" ht="15.95" customHeight="1">
      <c r="A57" s="53"/>
      <c r="B57" s="53" t="s">
        <v>274</v>
      </c>
      <c r="C57" s="54" t="s">
        <v>354</v>
      </c>
      <c r="D57" s="55">
        <v>0</v>
      </c>
      <c r="E57" s="55">
        <v>0</v>
      </c>
      <c r="F57" s="55">
        <v>0</v>
      </c>
      <c r="G57" s="55"/>
      <c r="H57" s="55">
        <v>0</v>
      </c>
      <c r="I57" s="60">
        <v>0</v>
      </c>
      <c r="J57" s="61"/>
      <c r="K57" s="176" t="s">
        <v>276</v>
      </c>
      <c r="L57" s="177"/>
      <c r="M57" s="178" t="s">
        <v>355</v>
      </c>
      <c r="N57" s="179"/>
      <c r="O57" s="71">
        <f t="shared" si="0"/>
        <v>0</v>
      </c>
      <c r="P57" s="62">
        <v>0</v>
      </c>
      <c r="Q57" s="62">
        <v>0</v>
      </c>
      <c r="R57" s="62"/>
      <c r="S57" s="62">
        <v>0</v>
      </c>
      <c r="T57" s="62">
        <v>0</v>
      </c>
    </row>
    <row r="58" spans="1:20" ht="15.95" customHeight="1">
      <c r="A58" s="53" t="s">
        <v>356</v>
      </c>
      <c r="B58" s="53"/>
      <c r="C58" s="54" t="s">
        <v>357</v>
      </c>
      <c r="D58" s="55">
        <v>0</v>
      </c>
      <c r="E58" s="55">
        <v>0</v>
      </c>
      <c r="F58" s="55">
        <v>0</v>
      </c>
      <c r="G58" s="56"/>
      <c r="H58" s="55">
        <v>0</v>
      </c>
      <c r="I58" s="60">
        <v>0</v>
      </c>
      <c r="J58" s="61"/>
      <c r="K58" s="176" t="s">
        <v>280</v>
      </c>
      <c r="L58" s="177"/>
      <c r="M58" s="178" t="s">
        <v>358</v>
      </c>
      <c r="N58" s="179"/>
      <c r="O58" s="71">
        <f t="shared" si="0"/>
        <v>0</v>
      </c>
      <c r="P58" s="62">
        <v>0</v>
      </c>
      <c r="Q58" s="62">
        <v>0</v>
      </c>
      <c r="R58" s="62"/>
      <c r="S58" s="62">
        <v>0</v>
      </c>
      <c r="T58" s="62">
        <v>0</v>
      </c>
    </row>
    <row r="59" spans="1:20" ht="15.95" customHeight="1">
      <c r="A59" s="53"/>
      <c r="B59" s="53" t="s">
        <v>100</v>
      </c>
      <c r="C59" s="54" t="s">
        <v>359</v>
      </c>
      <c r="D59" s="55">
        <v>0</v>
      </c>
      <c r="E59" s="55">
        <v>0</v>
      </c>
      <c r="F59" s="55">
        <v>0</v>
      </c>
      <c r="G59" s="56"/>
      <c r="H59" s="55">
        <v>0</v>
      </c>
      <c r="I59" s="60">
        <v>0</v>
      </c>
      <c r="J59" s="61"/>
      <c r="K59" s="176" t="s">
        <v>283</v>
      </c>
      <c r="L59" s="177"/>
      <c r="M59" s="178" t="s">
        <v>349</v>
      </c>
      <c r="N59" s="179"/>
      <c r="O59" s="71">
        <f t="shared" si="0"/>
        <v>0</v>
      </c>
      <c r="P59" s="62">
        <v>0</v>
      </c>
      <c r="Q59" s="62">
        <v>0</v>
      </c>
      <c r="R59" s="62"/>
      <c r="S59" s="62">
        <v>0</v>
      </c>
      <c r="T59" s="62">
        <v>0</v>
      </c>
    </row>
    <row r="60" spans="1:20" ht="15.95" customHeight="1">
      <c r="A60" s="53"/>
      <c r="B60" s="53" t="s">
        <v>272</v>
      </c>
      <c r="C60" s="54" t="s">
        <v>360</v>
      </c>
      <c r="D60" s="55">
        <v>0</v>
      </c>
      <c r="E60" s="55">
        <v>0</v>
      </c>
      <c r="F60" s="55">
        <v>0</v>
      </c>
      <c r="G60" s="56"/>
      <c r="H60" s="55">
        <v>0</v>
      </c>
      <c r="I60" s="60">
        <v>0</v>
      </c>
      <c r="J60" s="61"/>
      <c r="K60" s="176" t="s">
        <v>286</v>
      </c>
      <c r="L60" s="177"/>
      <c r="M60" s="178" t="s">
        <v>361</v>
      </c>
      <c r="N60" s="179"/>
      <c r="O60" s="71">
        <f t="shared" si="0"/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</row>
    <row r="61" spans="1:20" ht="15.95" customHeight="1">
      <c r="A61" s="53" t="s">
        <v>362</v>
      </c>
      <c r="B61" s="53"/>
      <c r="C61" s="54" t="s">
        <v>363</v>
      </c>
      <c r="D61" s="55">
        <v>0</v>
      </c>
      <c r="E61" s="55">
        <v>0</v>
      </c>
      <c r="F61" s="55">
        <v>0</v>
      </c>
      <c r="G61" s="55"/>
      <c r="H61" s="55">
        <v>0</v>
      </c>
      <c r="I61" s="60">
        <v>0</v>
      </c>
      <c r="J61" s="61"/>
      <c r="K61" s="176" t="s">
        <v>154</v>
      </c>
      <c r="L61" s="177"/>
      <c r="M61" s="178" t="s">
        <v>351</v>
      </c>
      <c r="N61" s="179"/>
      <c r="O61" s="71">
        <f t="shared" si="0"/>
        <v>0</v>
      </c>
      <c r="P61" s="62">
        <v>0</v>
      </c>
      <c r="Q61" s="62">
        <v>0</v>
      </c>
      <c r="R61" s="62"/>
      <c r="S61" s="62">
        <v>0</v>
      </c>
      <c r="T61" s="62">
        <v>0</v>
      </c>
    </row>
    <row r="62" spans="1:20" ht="15.95" customHeight="1">
      <c r="A62" s="53"/>
      <c r="B62" s="53" t="s">
        <v>98</v>
      </c>
      <c r="C62" s="54" t="s">
        <v>364</v>
      </c>
      <c r="D62" s="55">
        <v>0</v>
      </c>
      <c r="E62" s="55">
        <v>0</v>
      </c>
      <c r="F62" s="55">
        <v>0</v>
      </c>
      <c r="G62" s="56"/>
      <c r="H62" s="55">
        <v>0</v>
      </c>
      <c r="I62" s="60">
        <v>0</v>
      </c>
      <c r="J62" s="61"/>
      <c r="K62" s="176" t="s">
        <v>155</v>
      </c>
      <c r="L62" s="177"/>
      <c r="M62" s="178" t="s">
        <v>365</v>
      </c>
      <c r="N62" s="179"/>
      <c r="O62" s="71">
        <f t="shared" si="0"/>
        <v>0</v>
      </c>
      <c r="P62" s="62">
        <v>0</v>
      </c>
      <c r="Q62" s="62">
        <v>0</v>
      </c>
      <c r="R62" s="62"/>
      <c r="S62" s="62">
        <v>0</v>
      </c>
      <c r="T62" s="62">
        <v>0</v>
      </c>
    </row>
    <row r="63" spans="1:20" ht="15.95" customHeight="1">
      <c r="A63" s="53"/>
      <c r="B63" s="53" t="s">
        <v>100</v>
      </c>
      <c r="C63" s="54" t="s">
        <v>366</v>
      </c>
      <c r="D63" s="55">
        <v>0</v>
      </c>
      <c r="E63" s="55">
        <v>0</v>
      </c>
      <c r="F63" s="55">
        <v>0</v>
      </c>
      <c r="G63" s="55"/>
      <c r="H63" s="55">
        <v>0</v>
      </c>
      <c r="I63" s="60">
        <v>0</v>
      </c>
      <c r="J63" s="61"/>
      <c r="K63" s="176" t="s">
        <v>274</v>
      </c>
      <c r="L63" s="177"/>
      <c r="M63" s="178" t="s">
        <v>367</v>
      </c>
      <c r="N63" s="179"/>
      <c r="O63" s="71">
        <f t="shared" si="0"/>
        <v>0</v>
      </c>
      <c r="P63" s="62">
        <v>0</v>
      </c>
      <c r="Q63" s="62">
        <v>0</v>
      </c>
      <c r="R63" s="62"/>
      <c r="S63" s="62">
        <v>0</v>
      </c>
      <c r="T63" s="62">
        <v>0</v>
      </c>
    </row>
    <row r="64" spans="1:20" ht="15.95" customHeight="1">
      <c r="A64" s="53"/>
      <c r="B64" s="53" t="s">
        <v>272</v>
      </c>
      <c r="C64" s="54" t="s">
        <v>368</v>
      </c>
      <c r="D64" s="55">
        <v>0</v>
      </c>
      <c r="E64" s="55">
        <v>0</v>
      </c>
      <c r="F64" s="55">
        <v>0</v>
      </c>
      <c r="G64" s="56"/>
      <c r="H64" s="55">
        <v>0</v>
      </c>
      <c r="I64" s="60">
        <v>0</v>
      </c>
      <c r="J64" s="61" t="s">
        <v>369</v>
      </c>
      <c r="K64" s="176"/>
      <c r="L64" s="177"/>
      <c r="M64" s="178" t="s">
        <v>363</v>
      </c>
      <c r="N64" s="179"/>
      <c r="O64" s="71">
        <f t="shared" si="0"/>
        <v>0</v>
      </c>
      <c r="P64" s="62">
        <v>0</v>
      </c>
      <c r="Q64" s="62">
        <v>0</v>
      </c>
      <c r="R64" s="62"/>
      <c r="S64" s="62">
        <v>0</v>
      </c>
      <c r="T64" s="62">
        <v>0</v>
      </c>
    </row>
    <row r="65" spans="1:20" ht="15.95" customHeight="1">
      <c r="A65" s="53"/>
      <c r="B65" s="53" t="s">
        <v>290</v>
      </c>
      <c r="C65" s="54" t="s">
        <v>370</v>
      </c>
      <c r="D65" s="55">
        <v>0</v>
      </c>
      <c r="E65" s="55">
        <v>0</v>
      </c>
      <c r="F65" s="55">
        <v>0</v>
      </c>
      <c r="G65" s="56"/>
      <c r="H65" s="55">
        <v>0</v>
      </c>
      <c r="I65" s="60">
        <v>0</v>
      </c>
      <c r="J65" s="61"/>
      <c r="K65" s="176" t="s">
        <v>98</v>
      </c>
      <c r="L65" s="177"/>
      <c r="M65" s="178" t="s">
        <v>364</v>
      </c>
      <c r="N65" s="179"/>
      <c r="O65" s="71">
        <f t="shared" si="0"/>
        <v>0</v>
      </c>
      <c r="P65" s="62">
        <v>0</v>
      </c>
      <c r="Q65" s="62">
        <v>0</v>
      </c>
      <c r="R65" s="62"/>
      <c r="S65" s="62">
        <v>0</v>
      </c>
      <c r="T65" s="62">
        <v>0</v>
      </c>
    </row>
    <row r="66" spans="1:20" ht="15.95" customHeight="1">
      <c r="A66" s="53" t="s">
        <v>371</v>
      </c>
      <c r="B66" s="53"/>
      <c r="C66" s="54" t="s">
        <v>372</v>
      </c>
      <c r="D66" s="55">
        <v>0</v>
      </c>
      <c r="E66" s="55">
        <v>0</v>
      </c>
      <c r="F66" s="55">
        <v>0</v>
      </c>
      <c r="G66" s="56"/>
      <c r="H66" s="55">
        <v>0</v>
      </c>
      <c r="I66" s="60">
        <v>0</v>
      </c>
      <c r="J66" s="61"/>
      <c r="K66" s="176" t="s">
        <v>100</v>
      </c>
      <c r="L66" s="177"/>
      <c r="M66" s="178" t="s">
        <v>366</v>
      </c>
      <c r="N66" s="179"/>
      <c r="O66" s="71">
        <f t="shared" si="0"/>
        <v>0</v>
      </c>
      <c r="P66" s="62">
        <v>0</v>
      </c>
      <c r="Q66" s="62">
        <v>0</v>
      </c>
      <c r="R66" s="62"/>
      <c r="S66" s="62">
        <v>0</v>
      </c>
      <c r="T66" s="62">
        <v>0</v>
      </c>
    </row>
    <row r="67" spans="1:20" ht="15.95" customHeight="1">
      <c r="A67" s="53"/>
      <c r="B67" s="53" t="s">
        <v>98</v>
      </c>
      <c r="C67" s="54" t="s">
        <v>373</v>
      </c>
      <c r="D67" s="55">
        <v>0</v>
      </c>
      <c r="E67" s="55">
        <v>0</v>
      </c>
      <c r="F67" s="55">
        <v>0</v>
      </c>
      <c r="G67" s="56"/>
      <c r="H67" s="55">
        <v>0</v>
      </c>
      <c r="I67" s="60">
        <v>0</v>
      </c>
      <c r="J67" s="61"/>
      <c r="K67" s="176" t="s">
        <v>272</v>
      </c>
      <c r="L67" s="177"/>
      <c r="M67" s="178" t="s">
        <v>368</v>
      </c>
      <c r="N67" s="179"/>
      <c r="O67" s="71">
        <f t="shared" si="0"/>
        <v>0</v>
      </c>
      <c r="P67" s="62">
        <v>0</v>
      </c>
      <c r="Q67" s="62">
        <v>0</v>
      </c>
      <c r="R67" s="62"/>
      <c r="S67" s="62">
        <v>0</v>
      </c>
      <c r="T67" s="62">
        <v>0</v>
      </c>
    </row>
    <row r="68" spans="1:20" ht="15.95" customHeight="1">
      <c r="A68" s="53"/>
      <c r="B68" s="53" t="s">
        <v>100</v>
      </c>
      <c r="C68" s="54" t="s">
        <v>374</v>
      </c>
      <c r="D68" s="55">
        <v>0</v>
      </c>
      <c r="E68" s="55">
        <v>0</v>
      </c>
      <c r="F68" s="55">
        <v>0</v>
      </c>
      <c r="G68" s="56"/>
      <c r="H68" s="55">
        <v>0</v>
      </c>
      <c r="I68" s="60">
        <v>0</v>
      </c>
      <c r="J68" s="61"/>
      <c r="K68" s="176" t="s">
        <v>290</v>
      </c>
      <c r="L68" s="177"/>
      <c r="M68" s="178" t="s">
        <v>370</v>
      </c>
      <c r="N68" s="179"/>
      <c r="O68" s="71">
        <f t="shared" si="0"/>
        <v>0</v>
      </c>
      <c r="P68" s="62">
        <v>0</v>
      </c>
      <c r="Q68" s="62">
        <v>0</v>
      </c>
      <c r="R68" s="62"/>
      <c r="S68" s="62">
        <v>0</v>
      </c>
      <c r="T68" s="62">
        <v>0</v>
      </c>
    </row>
    <row r="69" spans="1:20" ht="15.95" customHeight="1">
      <c r="A69" s="53" t="s">
        <v>375</v>
      </c>
      <c r="B69" s="53"/>
      <c r="C69" s="54" t="s">
        <v>376</v>
      </c>
      <c r="D69" s="55">
        <v>0</v>
      </c>
      <c r="E69" s="55">
        <v>0</v>
      </c>
      <c r="F69" s="55">
        <v>0</v>
      </c>
      <c r="G69" s="56"/>
      <c r="H69" s="55">
        <v>0</v>
      </c>
      <c r="I69" s="60">
        <v>0</v>
      </c>
      <c r="J69" s="61" t="s">
        <v>377</v>
      </c>
      <c r="K69" s="176"/>
      <c r="L69" s="177"/>
      <c r="M69" s="178" t="s">
        <v>378</v>
      </c>
      <c r="N69" s="179"/>
      <c r="O69" s="71">
        <f t="shared" si="0"/>
        <v>0</v>
      </c>
      <c r="P69" s="62"/>
      <c r="Q69" s="62">
        <v>0</v>
      </c>
      <c r="R69" s="62">
        <v>0</v>
      </c>
      <c r="S69" s="62">
        <v>0</v>
      </c>
      <c r="T69" s="62">
        <v>0</v>
      </c>
    </row>
    <row r="70" spans="1:20" ht="15.95" customHeight="1">
      <c r="A70" s="53"/>
      <c r="B70" s="53" t="s">
        <v>98</v>
      </c>
      <c r="C70" s="54" t="s">
        <v>379</v>
      </c>
      <c r="D70" s="55">
        <v>0</v>
      </c>
      <c r="E70" s="55">
        <v>0</v>
      </c>
      <c r="F70" s="55">
        <v>0</v>
      </c>
      <c r="G70" s="56"/>
      <c r="H70" s="55">
        <v>0</v>
      </c>
      <c r="I70" s="60">
        <v>0</v>
      </c>
      <c r="J70" s="61"/>
      <c r="K70" s="176" t="s">
        <v>98</v>
      </c>
      <c r="L70" s="177"/>
      <c r="M70" s="178" t="s">
        <v>307</v>
      </c>
      <c r="N70" s="179"/>
      <c r="O70" s="71">
        <f t="shared" si="0"/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</row>
    <row r="71" spans="1:20" ht="15.95" customHeight="1">
      <c r="A71" s="53"/>
      <c r="B71" s="53" t="s">
        <v>100</v>
      </c>
      <c r="C71" s="54" t="s">
        <v>380</v>
      </c>
      <c r="D71" s="55">
        <v>0</v>
      </c>
      <c r="E71" s="55">
        <v>0</v>
      </c>
      <c r="F71" s="55">
        <v>0</v>
      </c>
      <c r="G71" s="56"/>
      <c r="H71" s="55">
        <v>0</v>
      </c>
      <c r="I71" s="60">
        <v>0</v>
      </c>
      <c r="J71" s="61"/>
      <c r="K71" s="176" t="s">
        <v>100</v>
      </c>
      <c r="L71" s="177"/>
      <c r="M71" s="178" t="s">
        <v>381</v>
      </c>
      <c r="N71" s="179"/>
      <c r="O71" s="71">
        <f t="shared" ref="O71:O117" si="1">P71</f>
        <v>0</v>
      </c>
      <c r="P71" s="62"/>
      <c r="Q71" s="62">
        <v>0</v>
      </c>
      <c r="R71" s="62">
        <v>0</v>
      </c>
      <c r="S71" s="62">
        <v>0</v>
      </c>
      <c r="T71" s="62">
        <v>0</v>
      </c>
    </row>
    <row r="72" spans="1:20" ht="15.95" customHeight="1">
      <c r="A72" s="53"/>
      <c r="B72" s="53" t="s">
        <v>272</v>
      </c>
      <c r="C72" s="54" t="s">
        <v>382</v>
      </c>
      <c r="D72" s="55">
        <v>0</v>
      </c>
      <c r="E72" s="55">
        <v>0</v>
      </c>
      <c r="F72" s="55">
        <v>0</v>
      </c>
      <c r="G72" s="56"/>
      <c r="H72" s="55">
        <v>0</v>
      </c>
      <c r="I72" s="60">
        <v>0</v>
      </c>
      <c r="J72" s="61"/>
      <c r="K72" s="176" t="s">
        <v>272</v>
      </c>
      <c r="L72" s="177"/>
      <c r="M72" s="178" t="s">
        <v>383</v>
      </c>
      <c r="N72" s="179"/>
      <c r="O72" s="71">
        <f t="shared" si="1"/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</row>
    <row r="73" spans="1:20" ht="15.95" customHeight="1">
      <c r="A73" s="53"/>
      <c r="B73" s="53" t="s">
        <v>290</v>
      </c>
      <c r="C73" s="54" t="s">
        <v>384</v>
      </c>
      <c r="D73" s="55">
        <v>0</v>
      </c>
      <c r="E73" s="55">
        <v>0</v>
      </c>
      <c r="F73" s="55">
        <v>0</v>
      </c>
      <c r="G73" s="56"/>
      <c r="H73" s="55">
        <v>0</v>
      </c>
      <c r="I73" s="60">
        <v>0</v>
      </c>
      <c r="J73" s="61"/>
      <c r="K73" s="176" t="s">
        <v>109</v>
      </c>
      <c r="L73" s="177"/>
      <c r="M73" s="178" t="s">
        <v>309</v>
      </c>
      <c r="N73" s="179"/>
      <c r="O73" s="71">
        <f t="shared" si="1"/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</row>
    <row r="74" spans="1:20" ht="15.95" customHeight="1">
      <c r="A74" s="53"/>
      <c r="B74" s="53" t="s">
        <v>109</v>
      </c>
      <c r="C74" s="54" t="s">
        <v>385</v>
      </c>
      <c r="D74" s="55">
        <v>0</v>
      </c>
      <c r="E74" s="55">
        <v>0</v>
      </c>
      <c r="F74" s="55">
        <v>0</v>
      </c>
      <c r="G74" s="56"/>
      <c r="H74" s="55">
        <v>0</v>
      </c>
      <c r="I74" s="60">
        <v>0</v>
      </c>
      <c r="J74" s="61"/>
      <c r="K74" s="176" t="s">
        <v>276</v>
      </c>
      <c r="L74" s="177"/>
      <c r="M74" s="178" t="s">
        <v>317</v>
      </c>
      <c r="N74" s="179"/>
      <c r="O74" s="71">
        <f t="shared" si="1"/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</row>
    <row r="75" spans="1:20" ht="15.95" customHeight="1">
      <c r="A75" s="53"/>
      <c r="B75" s="53" t="s">
        <v>276</v>
      </c>
      <c r="C75" s="54" t="s">
        <v>386</v>
      </c>
      <c r="D75" s="55">
        <v>0</v>
      </c>
      <c r="E75" s="55">
        <v>0</v>
      </c>
      <c r="F75" s="55">
        <v>0</v>
      </c>
      <c r="G75" s="56"/>
      <c r="H75" s="55">
        <v>0</v>
      </c>
      <c r="I75" s="60">
        <v>0</v>
      </c>
      <c r="J75" s="61"/>
      <c r="K75" s="176" t="s">
        <v>280</v>
      </c>
      <c r="L75" s="177"/>
      <c r="M75" s="178" t="s">
        <v>387</v>
      </c>
      <c r="N75" s="179"/>
      <c r="O75" s="71">
        <f t="shared" si="1"/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</row>
    <row r="76" spans="1:20" ht="15.95" customHeight="1">
      <c r="A76" s="53" t="s">
        <v>388</v>
      </c>
      <c r="B76" s="53"/>
      <c r="C76" s="54" t="s">
        <v>389</v>
      </c>
      <c r="D76" s="55">
        <v>0</v>
      </c>
      <c r="E76" s="55">
        <v>0</v>
      </c>
      <c r="F76" s="55">
        <v>0</v>
      </c>
      <c r="G76" s="56"/>
      <c r="H76" s="55">
        <v>0</v>
      </c>
      <c r="I76" s="60">
        <v>0</v>
      </c>
      <c r="J76" s="61"/>
      <c r="K76" s="176" t="s">
        <v>283</v>
      </c>
      <c r="L76" s="177"/>
      <c r="M76" s="178" t="s">
        <v>390</v>
      </c>
      <c r="N76" s="179"/>
      <c r="O76" s="71">
        <f t="shared" si="1"/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</row>
    <row r="77" spans="1:20" ht="15.95" customHeight="1">
      <c r="A77" s="53"/>
      <c r="B77" s="53" t="s">
        <v>98</v>
      </c>
      <c r="C77" s="54" t="s">
        <v>391</v>
      </c>
      <c r="D77" s="55">
        <v>0</v>
      </c>
      <c r="E77" s="55">
        <v>0</v>
      </c>
      <c r="F77" s="55">
        <v>0</v>
      </c>
      <c r="G77" s="56"/>
      <c r="H77" s="55">
        <v>0</v>
      </c>
      <c r="I77" s="60">
        <v>0</v>
      </c>
      <c r="J77" s="61"/>
      <c r="K77" s="176" t="s">
        <v>157</v>
      </c>
      <c r="L77" s="177"/>
      <c r="M77" s="178" t="s">
        <v>311</v>
      </c>
      <c r="N77" s="179"/>
      <c r="O77" s="71">
        <f t="shared" si="1"/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</row>
    <row r="78" spans="1:20" ht="15.95" customHeight="1">
      <c r="A78" s="53"/>
      <c r="B78" s="53" t="s">
        <v>100</v>
      </c>
      <c r="C78" s="54" t="s">
        <v>392</v>
      </c>
      <c r="D78" s="55">
        <v>0</v>
      </c>
      <c r="E78" s="55">
        <v>0</v>
      </c>
      <c r="F78" s="55">
        <v>0</v>
      </c>
      <c r="G78" s="56"/>
      <c r="H78" s="55">
        <v>0</v>
      </c>
      <c r="I78" s="60">
        <v>0</v>
      </c>
      <c r="J78" s="61"/>
      <c r="K78" s="176" t="s">
        <v>163</v>
      </c>
      <c r="L78" s="177"/>
      <c r="M78" s="178" t="s">
        <v>393</v>
      </c>
      <c r="N78" s="179"/>
      <c r="O78" s="71">
        <f t="shared" si="1"/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</row>
    <row r="79" spans="1:20" ht="15.95" customHeight="1">
      <c r="A79" s="53" t="s">
        <v>394</v>
      </c>
      <c r="B79" s="53"/>
      <c r="C79" s="54" t="s">
        <v>395</v>
      </c>
      <c r="D79" s="55">
        <v>0</v>
      </c>
      <c r="E79" s="55">
        <v>0</v>
      </c>
      <c r="F79" s="55">
        <v>0</v>
      </c>
      <c r="G79" s="55"/>
      <c r="H79" s="55">
        <v>0</v>
      </c>
      <c r="I79" s="60">
        <v>0</v>
      </c>
      <c r="J79" s="61"/>
      <c r="K79" s="176" t="s">
        <v>165</v>
      </c>
      <c r="L79" s="177"/>
      <c r="M79" s="178" t="s">
        <v>396</v>
      </c>
      <c r="N79" s="179"/>
      <c r="O79" s="71">
        <f t="shared" si="1"/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</row>
    <row r="80" spans="1:20" ht="15.95" customHeight="1">
      <c r="A80" s="53"/>
      <c r="B80" s="53" t="s">
        <v>276</v>
      </c>
      <c r="C80" s="54" t="s">
        <v>397</v>
      </c>
      <c r="D80" s="55">
        <v>0</v>
      </c>
      <c r="E80" s="55">
        <v>0</v>
      </c>
      <c r="F80" s="55">
        <v>0</v>
      </c>
      <c r="G80" s="56"/>
      <c r="H80" s="55">
        <v>0</v>
      </c>
      <c r="I80" s="60">
        <v>0</v>
      </c>
      <c r="J80" s="61"/>
      <c r="K80" s="176" t="s">
        <v>166</v>
      </c>
      <c r="L80" s="177"/>
      <c r="M80" s="178" t="s">
        <v>398</v>
      </c>
      <c r="N80" s="179"/>
      <c r="O80" s="71">
        <f t="shared" si="1"/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</row>
    <row r="81" spans="1:20" ht="15.95" customHeight="1">
      <c r="A81" s="53"/>
      <c r="B81" s="53" t="s">
        <v>280</v>
      </c>
      <c r="C81" s="54" t="s">
        <v>399</v>
      </c>
      <c r="D81" s="55">
        <v>0</v>
      </c>
      <c r="E81" s="55">
        <v>0</v>
      </c>
      <c r="F81" s="55">
        <v>0</v>
      </c>
      <c r="G81" s="56"/>
      <c r="H81" s="55">
        <v>0</v>
      </c>
      <c r="I81" s="60">
        <v>0</v>
      </c>
      <c r="J81" s="61"/>
      <c r="K81" s="176" t="s">
        <v>274</v>
      </c>
      <c r="L81" s="177"/>
      <c r="M81" s="178" t="s">
        <v>400</v>
      </c>
      <c r="N81" s="179"/>
      <c r="O81" s="71">
        <f t="shared" si="1"/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</row>
    <row r="82" spans="1:20" ht="15.95" customHeight="1">
      <c r="A82" s="53"/>
      <c r="B82" s="53" t="s">
        <v>283</v>
      </c>
      <c r="C82" s="54" t="s">
        <v>401</v>
      </c>
      <c r="D82" s="55">
        <v>0</v>
      </c>
      <c r="E82" s="55">
        <v>0</v>
      </c>
      <c r="F82" s="55">
        <v>0</v>
      </c>
      <c r="G82" s="56"/>
      <c r="H82" s="55">
        <v>0</v>
      </c>
      <c r="I82" s="60">
        <v>0</v>
      </c>
      <c r="J82" s="61" t="s">
        <v>402</v>
      </c>
      <c r="K82" s="176"/>
      <c r="L82" s="177"/>
      <c r="M82" s="178" t="s">
        <v>403</v>
      </c>
      <c r="N82" s="179"/>
      <c r="O82" s="71">
        <f t="shared" si="1"/>
        <v>1164.5999999999999</v>
      </c>
      <c r="P82" s="62">
        <v>1164.5999999999999</v>
      </c>
      <c r="Q82" s="62">
        <v>0</v>
      </c>
      <c r="R82" s="62">
        <v>0</v>
      </c>
      <c r="S82" s="62">
        <v>0</v>
      </c>
      <c r="T82" s="62">
        <v>0</v>
      </c>
    </row>
    <row r="83" spans="1:20" ht="15.95" customHeight="1">
      <c r="A83" s="53"/>
      <c r="B83" s="53" t="s">
        <v>274</v>
      </c>
      <c r="C83" s="54" t="s">
        <v>395</v>
      </c>
      <c r="D83" s="55">
        <v>0</v>
      </c>
      <c r="E83" s="55">
        <v>0</v>
      </c>
      <c r="F83" s="55">
        <v>0</v>
      </c>
      <c r="G83" s="55"/>
      <c r="H83" s="55">
        <v>0</v>
      </c>
      <c r="I83" s="60">
        <v>0</v>
      </c>
      <c r="J83" s="61"/>
      <c r="K83" s="176" t="s">
        <v>98</v>
      </c>
      <c r="L83" s="177"/>
      <c r="M83" s="178" t="s">
        <v>307</v>
      </c>
      <c r="N83" s="179"/>
      <c r="O83" s="71">
        <f t="shared" si="1"/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</row>
    <row r="84" spans="1:20" ht="15.95" customHeight="1">
      <c r="A84" s="63"/>
      <c r="B84" s="63"/>
      <c r="C84" s="64"/>
      <c r="D84" s="65"/>
      <c r="E84" s="65"/>
      <c r="F84" s="65"/>
      <c r="G84" s="65"/>
      <c r="H84" s="65"/>
      <c r="I84" s="68"/>
      <c r="J84" s="61"/>
      <c r="K84" s="176" t="s">
        <v>100</v>
      </c>
      <c r="L84" s="177"/>
      <c r="M84" s="178" t="s">
        <v>381</v>
      </c>
      <c r="N84" s="179"/>
      <c r="O84" s="71">
        <f t="shared" si="1"/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</row>
    <row r="85" spans="1:20" ht="15.95" customHeight="1">
      <c r="A85" s="63"/>
      <c r="B85" s="63"/>
      <c r="C85" s="64"/>
      <c r="D85" s="65"/>
      <c r="E85" s="65"/>
      <c r="F85" s="65"/>
      <c r="G85" s="65"/>
      <c r="H85" s="65"/>
      <c r="I85" s="68"/>
      <c r="J85" s="61"/>
      <c r="K85" s="176" t="s">
        <v>272</v>
      </c>
      <c r="L85" s="177"/>
      <c r="M85" s="178" t="s">
        <v>383</v>
      </c>
      <c r="N85" s="179"/>
      <c r="O85" s="71">
        <f t="shared" si="1"/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</row>
    <row r="86" spans="1:20" ht="15.95" customHeight="1">
      <c r="A86" s="63"/>
      <c r="B86" s="63"/>
      <c r="C86" s="64"/>
      <c r="D86" s="65"/>
      <c r="E86" s="65"/>
      <c r="F86" s="65"/>
      <c r="G86" s="65"/>
      <c r="H86" s="65"/>
      <c r="I86" s="68"/>
      <c r="J86" s="61"/>
      <c r="K86" s="176" t="s">
        <v>109</v>
      </c>
      <c r="L86" s="177"/>
      <c r="M86" s="178" t="s">
        <v>309</v>
      </c>
      <c r="N86" s="179"/>
      <c r="O86" s="71">
        <f t="shared" si="1"/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</row>
    <row r="87" spans="1:20" ht="15.95" customHeight="1">
      <c r="A87" s="63"/>
      <c r="B87" s="63"/>
      <c r="C87" s="64"/>
      <c r="D87" s="65"/>
      <c r="E87" s="65"/>
      <c r="F87" s="65"/>
      <c r="G87" s="65"/>
      <c r="H87" s="65"/>
      <c r="I87" s="68"/>
      <c r="J87" s="61"/>
      <c r="K87" s="176" t="s">
        <v>276</v>
      </c>
      <c r="L87" s="177"/>
      <c r="M87" s="178" t="s">
        <v>317</v>
      </c>
      <c r="N87" s="179"/>
      <c r="O87" s="71">
        <f t="shared" si="1"/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</row>
    <row r="88" spans="1:20" ht="15.95" customHeight="1">
      <c r="A88" s="63"/>
      <c r="B88" s="63"/>
      <c r="C88" s="64"/>
      <c r="D88" s="65"/>
      <c r="E88" s="65"/>
      <c r="F88" s="65"/>
      <c r="G88" s="65"/>
      <c r="H88" s="65"/>
      <c r="I88" s="68"/>
      <c r="J88" s="61"/>
      <c r="K88" s="176" t="s">
        <v>280</v>
      </c>
      <c r="L88" s="177"/>
      <c r="M88" s="178" t="s">
        <v>387</v>
      </c>
      <c r="N88" s="179"/>
      <c r="O88" s="71">
        <f t="shared" si="1"/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</row>
    <row r="89" spans="1:20" ht="15.95" customHeight="1">
      <c r="A89" s="63"/>
      <c r="B89" s="63"/>
      <c r="C89" s="64"/>
      <c r="D89" s="65"/>
      <c r="E89" s="65"/>
      <c r="F89" s="65"/>
      <c r="G89" s="65"/>
      <c r="H89" s="65"/>
      <c r="I89" s="68"/>
      <c r="J89" s="61"/>
      <c r="K89" s="176" t="s">
        <v>283</v>
      </c>
      <c r="L89" s="177"/>
      <c r="M89" s="178" t="s">
        <v>390</v>
      </c>
      <c r="N89" s="179"/>
      <c r="O89" s="71">
        <f t="shared" si="1"/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</row>
    <row r="90" spans="1:20" ht="15.95" customHeight="1">
      <c r="A90" s="63"/>
      <c r="B90" s="63"/>
      <c r="C90" s="64"/>
      <c r="D90" s="65"/>
      <c r="E90" s="65"/>
      <c r="F90" s="65"/>
      <c r="G90" s="65"/>
      <c r="H90" s="65"/>
      <c r="I90" s="69"/>
      <c r="J90" s="61"/>
      <c r="K90" s="176" t="s">
        <v>286</v>
      </c>
      <c r="L90" s="177"/>
      <c r="M90" s="178" t="s">
        <v>404</v>
      </c>
      <c r="N90" s="179"/>
      <c r="O90" s="71">
        <f t="shared" si="1"/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</row>
    <row r="91" spans="1:20" ht="15.95" customHeight="1">
      <c r="A91" s="63"/>
      <c r="B91" s="63"/>
      <c r="C91" s="64"/>
      <c r="D91" s="65"/>
      <c r="E91" s="65"/>
      <c r="F91" s="65"/>
      <c r="G91" s="65"/>
      <c r="H91" s="65"/>
      <c r="I91" s="69"/>
      <c r="J91" s="61"/>
      <c r="K91" s="176" t="s">
        <v>154</v>
      </c>
      <c r="L91" s="177"/>
      <c r="M91" s="178" t="s">
        <v>405</v>
      </c>
      <c r="N91" s="179"/>
      <c r="O91" s="71">
        <f t="shared" si="1"/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</row>
    <row r="92" spans="1:20" ht="15.95" customHeight="1">
      <c r="A92" s="63"/>
      <c r="B92" s="63"/>
      <c r="C92" s="64"/>
      <c r="D92" s="65"/>
      <c r="E92" s="65"/>
      <c r="F92" s="65"/>
      <c r="G92" s="65"/>
      <c r="H92" s="65"/>
      <c r="I92" s="69"/>
      <c r="J92" s="61"/>
      <c r="K92" s="176" t="s">
        <v>155</v>
      </c>
      <c r="L92" s="177"/>
      <c r="M92" s="178" t="s">
        <v>406</v>
      </c>
      <c r="N92" s="179"/>
      <c r="O92" s="71">
        <f t="shared" si="1"/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</row>
    <row r="93" spans="1:20" ht="15.95" customHeight="1">
      <c r="A93" s="63"/>
      <c r="B93" s="63"/>
      <c r="C93" s="64"/>
      <c r="D93" s="65"/>
      <c r="E93" s="65"/>
      <c r="F93" s="65"/>
      <c r="G93" s="65"/>
      <c r="H93" s="65"/>
      <c r="I93" s="69"/>
      <c r="J93" s="61"/>
      <c r="K93" s="176" t="s">
        <v>156</v>
      </c>
      <c r="L93" s="177"/>
      <c r="M93" s="178" t="s">
        <v>407</v>
      </c>
      <c r="N93" s="179"/>
      <c r="O93" s="71">
        <f t="shared" si="1"/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</row>
    <row r="94" spans="1:20" ht="15.95" customHeight="1">
      <c r="A94" s="63"/>
      <c r="B94" s="63"/>
      <c r="C94" s="64"/>
      <c r="D94" s="65"/>
      <c r="E94" s="65"/>
      <c r="F94" s="65"/>
      <c r="G94" s="65"/>
      <c r="H94" s="65"/>
      <c r="I94" s="69"/>
      <c r="J94" s="61"/>
      <c r="K94" s="176" t="s">
        <v>157</v>
      </c>
      <c r="L94" s="177"/>
      <c r="M94" s="178" t="s">
        <v>311</v>
      </c>
      <c r="N94" s="179"/>
      <c r="O94" s="71">
        <f t="shared" si="1"/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</row>
    <row r="95" spans="1:20" ht="15.95" customHeight="1">
      <c r="A95" s="63"/>
      <c r="B95" s="63"/>
      <c r="C95" s="64"/>
      <c r="D95" s="65"/>
      <c r="E95" s="65"/>
      <c r="F95" s="65"/>
      <c r="G95" s="65"/>
      <c r="H95" s="65"/>
      <c r="I95" s="69"/>
      <c r="J95" s="61"/>
      <c r="K95" s="176" t="s">
        <v>163</v>
      </c>
      <c r="L95" s="177"/>
      <c r="M95" s="178" t="s">
        <v>393</v>
      </c>
      <c r="N95" s="179"/>
      <c r="O95" s="71">
        <f t="shared" si="1"/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</row>
    <row r="96" spans="1:20" ht="15.95" customHeight="1">
      <c r="A96" s="63"/>
      <c r="B96" s="63"/>
      <c r="C96" s="64"/>
      <c r="D96" s="65"/>
      <c r="E96" s="65"/>
      <c r="F96" s="65"/>
      <c r="G96" s="65"/>
      <c r="H96" s="65"/>
      <c r="I96" s="69"/>
      <c r="J96" s="61"/>
      <c r="K96" s="176" t="s">
        <v>165</v>
      </c>
      <c r="L96" s="177"/>
      <c r="M96" s="178" t="s">
        <v>396</v>
      </c>
      <c r="N96" s="179"/>
      <c r="O96" s="71">
        <f t="shared" si="1"/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</row>
    <row r="97" spans="1:20" ht="15.95" customHeight="1">
      <c r="A97" s="63"/>
      <c r="B97" s="63"/>
      <c r="C97" s="64"/>
      <c r="D97" s="65"/>
      <c r="E97" s="65"/>
      <c r="F97" s="65"/>
      <c r="G97" s="65"/>
      <c r="H97" s="65"/>
      <c r="I97" s="69"/>
      <c r="J97" s="61"/>
      <c r="K97" s="176" t="s">
        <v>166</v>
      </c>
      <c r="L97" s="177"/>
      <c r="M97" s="178" t="s">
        <v>398</v>
      </c>
      <c r="N97" s="179"/>
      <c r="O97" s="71">
        <f t="shared" si="1"/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</row>
    <row r="98" spans="1:20" ht="15.95" customHeight="1">
      <c r="A98" s="63"/>
      <c r="B98" s="63"/>
      <c r="C98" s="64"/>
      <c r="D98" s="65"/>
      <c r="E98" s="65"/>
      <c r="F98" s="65"/>
      <c r="G98" s="65"/>
      <c r="H98" s="65"/>
      <c r="I98" s="69"/>
      <c r="J98" s="61"/>
      <c r="K98" s="176" t="s">
        <v>274</v>
      </c>
      <c r="L98" s="177"/>
      <c r="M98" s="178" t="s">
        <v>319</v>
      </c>
      <c r="N98" s="179"/>
      <c r="O98" s="71">
        <f t="shared" si="1"/>
        <v>1164.5999999999999</v>
      </c>
      <c r="P98" s="62">
        <v>1164.5999999999999</v>
      </c>
      <c r="Q98" s="62">
        <v>0</v>
      </c>
      <c r="R98" s="62">
        <v>0</v>
      </c>
      <c r="S98" s="62">
        <v>0</v>
      </c>
      <c r="T98" s="62">
        <v>0</v>
      </c>
    </row>
    <row r="99" spans="1:20" ht="15.95" customHeight="1">
      <c r="A99" s="63"/>
      <c r="B99" s="63"/>
      <c r="C99" s="64"/>
      <c r="D99" s="65"/>
      <c r="E99" s="65"/>
      <c r="F99" s="65"/>
      <c r="G99" s="65"/>
      <c r="H99" s="65"/>
      <c r="I99" s="69"/>
      <c r="J99" s="61" t="s">
        <v>408</v>
      </c>
      <c r="K99" s="176"/>
      <c r="L99" s="177"/>
      <c r="M99" s="178" t="s">
        <v>409</v>
      </c>
      <c r="N99" s="179"/>
      <c r="O99" s="71">
        <f t="shared" si="1"/>
        <v>0</v>
      </c>
      <c r="P99" s="62">
        <v>0</v>
      </c>
      <c r="Q99" s="62">
        <v>0</v>
      </c>
      <c r="R99" s="62"/>
      <c r="S99" s="62">
        <v>0</v>
      </c>
      <c r="T99" s="62">
        <v>0</v>
      </c>
    </row>
    <row r="100" spans="1:20" ht="15.95" customHeight="1">
      <c r="A100" s="63"/>
      <c r="B100" s="63"/>
      <c r="C100" s="64"/>
      <c r="D100" s="65"/>
      <c r="E100" s="65"/>
      <c r="F100" s="65"/>
      <c r="G100" s="65"/>
      <c r="H100" s="65"/>
      <c r="I100" s="69"/>
      <c r="J100" s="61"/>
      <c r="K100" s="176" t="s">
        <v>98</v>
      </c>
      <c r="L100" s="177"/>
      <c r="M100" s="178" t="s">
        <v>410</v>
      </c>
      <c r="N100" s="179"/>
      <c r="O100" s="71">
        <f t="shared" si="1"/>
        <v>0</v>
      </c>
      <c r="P100" s="62">
        <v>0</v>
      </c>
      <c r="Q100" s="62">
        <v>0</v>
      </c>
      <c r="R100" s="62"/>
      <c r="S100" s="62">
        <v>0</v>
      </c>
      <c r="T100" s="62">
        <v>0</v>
      </c>
    </row>
    <row r="101" spans="1:20" ht="15.95" customHeight="1">
      <c r="A101" s="63"/>
      <c r="B101" s="63"/>
      <c r="C101" s="64"/>
      <c r="D101" s="65"/>
      <c r="E101" s="65"/>
      <c r="F101" s="65"/>
      <c r="G101" s="65"/>
      <c r="H101" s="65"/>
      <c r="I101" s="69"/>
      <c r="J101" s="61"/>
      <c r="K101" s="176" t="s">
        <v>274</v>
      </c>
      <c r="L101" s="177"/>
      <c r="M101" s="178" t="s">
        <v>339</v>
      </c>
      <c r="N101" s="179"/>
      <c r="O101" s="71">
        <f t="shared" si="1"/>
        <v>0</v>
      </c>
      <c r="P101" s="62">
        <v>0</v>
      </c>
      <c r="Q101" s="62">
        <v>0</v>
      </c>
      <c r="R101" s="62"/>
      <c r="S101" s="62">
        <v>0</v>
      </c>
      <c r="T101" s="62">
        <v>0</v>
      </c>
    </row>
    <row r="102" spans="1:20" ht="15.95" customHeight="1">
      <c r="A102" s="63"/>
      <c r="B102" s="63"/>
      <c r="C102" s="64"/>
      <c r="D102" s="65"/>
      <c r="E102" s="65"/>
      <c r="F102" s="65"/>
      <c r="G102" s="65"/>
      <c r="H102" s="65"/>
      <c r="I102" s="69"/>
      <c r="J102" s="61" t="s">
        <v>411</v>
      </c>
      <c r="K102" s="176"/>
      <c r="L102" s="177"/>
      <c r="M102" s="178" t="s">
        <v>333</v>
      </c>
      <c r="N102" s="179"/>
      <c r="O102" s="71">
        <f t="shared" si="1"/>
        <v>0</v>
      </c>
      <c r="P102" s="62">
        <v>0</v>
      </c>
      <c r="Q102" s="62">
        <v>0</v>
      </c>
      <c r="R102" s="62"/>
      <c r="S102" s="62">
        <v>0</v>
      </c>
      <c r="T102" s="62">
        <v>0</v>
      </c>
    </row>
    <row r="103" spans="1:20" ht="15.95" customHeight="1">
      <c r="A103" s="63"/>
      <c r="B103" s="63"/>
      <c r="C103" s="64"/>
      <c r="D103" s="65"/>
      <c r="E103" s="65"/>
      <c r="F103" s="65"/>
      <c r="G103" s="65"/>
      <c r="H103" s="65"/>
      <c r="I103" s="69"/>
      <c r="J103" s="61"/>
      <c r="K103" s="176" t="s">
        <v>98</v>
      </c>
      <c r="L103" s="177"/>
      <c r="M103" s="178" t="s">
        <v>410</v>
      </c>
      <c r="N103" s="179"/>
      <c r="O103" s="71">
        <f t="shared" si="1"/>
        <v>0</v>
      </c>
      <c r="P103" s="62">
        <v>0</v>
      </c>
      <c r="Q103" s="62">
        <v>0</v>
      </c>
      <c r="R103" s="62"/>
      <c r="S103" s="62">
        <v>0</v>
      </c>
      <c r="T103" s="62">
        <v>0</v>
      </c>
    </row>
    <row r="104" spans="1:20" ht="15.95" customHeight="1">
      <c r="A104" s="63"/>
      <c r="B104" s="63"/>
      <c r="C104" s="64"/>
      <c r="D104" s="65"/>
      <c r="E104" s="65"/>
      <c r="F104" s="65"/>
      <c r="G104" s="65"/>
      <c r="H104" s="65"/>
      <c r="I104" s="69"/>
      <c r="J104" s="61"/>
      <c r="K104" s="176" t="s">
        <v>272</v>
      </c>
      <c r="L104" s="177"/>
      <c r="M104" s="178" t="s">
        <v>412</v>
      </c>
      <c r="N104" s="179"/>
      <c r="O104" s="71">
        <f t="shared" si="1"/>
        <v>0</v>
      </c>
      <c r="P104" s="62">
        <v>0</v>
      </c>
      <c r="Q104" s="62">
        <v>0</v>
      </c>
      <c r="R104" s="62"/>
      <c r="S104" s="62">
        <v>0</v>
      </c>
      <c r="T104" s="62">
        <v>0</v>
      </c>
    </row>
    <row r="105" spans="1:20" ht="15.95" customHeight="1">
      <c r="A105" s="63"/>
      <c r="B105" s="63"/>
      <c r="C105" s="64"/>
      <c r="D105" s="65"/>
      <c r="E105" s="65"/>
      <c r="F105" s="65"/>
      <c r="G105" s="65"/>
      <c r="H105" s="65"/>
      <c r="I105" s="69"/>
      <c r="J105" s="61"/>
      <c r="K105" s="176" t="s">
        <v>290</v>
      </c>
      <c r="L105" s="177"/>
      <c r="M105" s="178" t="s">
        <v>335</v>
      </c>
      <c r="N105" s="179"/>
      <c r="O105" s="71">
        <f t="shared" si="1"/>
        <v>0</v>
      </c>
      <c r="P105" s="62">
        <v>0</v>
      </c>
      <c r="Q105" s="62">
        <v>0</v>
      </c>
      <c r="R105" s="62"/>
      <c r="S105" s="62">
        <v>0</v>
      </c>
      <c r="T105" s="62">
        <v>0</v>
      </c>
    </row>
    <row r="106" spans="1:20" ht="15.95" customHeight="1">
      <c r="A106" s="63"/>
      <c r="B106" s="63"/>
      <c r="C106" s="64"/>
      <c r="D106" s="65"/>
      <c r="E106" s="65"/>
      <c r="F106" s="65"/>
      <c r="G106" s="65"/>
      <c r="H106" s="65"/>
      <c r="I106" s="69"/>
      <c r="J106" s="61"/>
      <c r="K106" s="176" t="s">
        <v>109</v>
      </c>
      <c r="L106" s="177"/>
      <c r="M106" s="178" t="s">
        <v>336</v>
      </c>
      <c r="N106" s="179"/>
      <c r="O106" s="71">
        <f t="shared" si="1"/>
        <v>0</v>
      </c>
      <c r="P106" s="62">
        <v>0</v>
      </c>
      <c r="Q106" s="62">
        <v>0</v>
      </c>
      <c r="R106" s="62"/>
      <c r="S106" s="62">
        <v>0</v>
      </c>
      <c r="T106" s="62">
        <v>0</v>
      </c>
    </row>
    <row r="107" spans="1:20" ht="15.95" customHeight="1">
      <c r="A107" s="63"/>
      <c r="B107" s="63"/>
      <c r="C107" s="64"/>
      <c r="D107" s="65"/>
      <c r="E107" s="65"/>
      <c r="F107" s="65"/>
      <c r="G107" s="65"/>
      <c r="H107" s="65"/>
      <c r="I107" s="69"/>
      <c r="J107" s="61"/>
      <c r="K107" s="176" t="s">
        <v>274</v>
      </c>
      <c r="L107" s="177"/>
      <c r="M107" s="178" t="s">
        <v>339</v>
      </c>
      <c r="N107" s="179"/>
      <c r="O107" s="71">
        <f t="shared" si="1"/>
        <v>0</v>
      </c>
      <c r="P107" s="62">
        <v>0</v>
      </c>
      <c r="Q107" s="62">
        <v>0</v>
      </c>
      <c r="R107" s="62"/>
      <c r="S107" s="62">
        <v>0</v>
      </c>
      <c r="T107" s="62">
        <v>0</v>
      </c>
    </row>
    <row r="108" spans="1:20" ht="15.95" customHeight="1">
      <c r="A108" s="63"/>
      <c r="B108" s="63"/>
      <c r="C108" s="64"/>
      <c r="D108" s="65"/>
      <c r="E108" s="65"/>
      <c r="F108" s="65"/>
      <c r="G108" s="65"/>
      <c r="H108" s="65"/>
      <c r="I108" s="69"/>
      <c r="J108" s="61" t="s">
        <v>413</v>
      </c>
      <c r="K108" s="176"/>
      <c r="L108" s="177"/>
      <c r="M108" s="178" t="s">
        <v>357</v>
      </c>
      <c r="N108" s="179"/>
      <c r="O108" s="71">
        <f t="shared" si="1"/>
        <v>0</v>
      </c>
      <c r="P108" s="62">
        <v>0</v>
      </c>
      <c r="Q108" s="62">
        <v>0</v>
      </c>
      <c r="R108" s="62"/>
      <c r="S108" s="62">
        <v>0</v>
      </c>
      <c r="T108" s="62">
        <v>0</v>
      </c>
    </row>
    <row r="109" spans="1:20" ht="15.95" customHeight="1">
      <c r="A109" s="63"/>
      <c r="B109" s="63"/>
      <c r="C109" s="64"/>
      <c r="D109" s="65"/>
      <c r="E109" s="65"/>
      <c r="F109" s="65"/>
      <c r="G109" s="65"/>
      <c r="H109" s="65"/>
      <c r="I109" s="69"/>
      <c r="J109" s="61"/>
      <c r="K109" s="176" t="s">
        <v>100</v>
      </c>
      <c r="L109" s="177"/>
      <c r="M109" s="178" t="s">
        <v>359</v>
      </c>
      <c r="N109" s="179"/>
      <c r="O109" s="71">
        <f t="shared" si="1"/>
        <v>0</v>
      </c>
      <c r="P109" s="62">
        <v>0</v>
      </c>
      <c r="Q109" s="62">
        <v>0</v>
      </c>
      <c r="R109" s="62"/>
      <c r="S109" s="62">
        <v>0</v>
      </c>
      <c r="T109" s="62">
        <v>0</v>
      </c>
    </row>
    <row r="110" spans="1:20" ht="15.95" customHeight="1">
      <c r="A110" s="63"/>
      <c r="B110" s="63"/>
      <c r="C110" s="64"/>
      <c r="D110" s="65"/>
      <c r="E110" s="65"/>
      <c r="F110" s="65"/>
      <c r="G110" s="65"/>
      <c r="H110" s="65"/>
      <c r="I110" s="69"/>
      <c r="J110" s="61"/>
      <c r="K110" s="176" t="s">
        <v>272</v>
      </c>
      <c r="L110" s="177"/>
      <c r="M110" s="178" t="s">
        <v>360</v>
      </c>
      <c r="N110" s="179"/>
      <c r="O110" s="71">
        <f t="shared" si="1"/>
        <v>0</v>
      </c>
      <c r="P110" s="62">
        <v>0</v>
      </c>
      <c r="Q110" s="62">
        <v>0</v>
      </c>
      <c r="R110" s="62"/>
      <c r="S110" s="62">
        <v>0</v>
      </c>
      <c r="T110" s="62">
        <v>0</v>
      </c>
    </row>
    <row r="111" spans="1:20" ht="15.95" customHeight="1">
      <c r="A111" s="63"/>
      <c r="B111" s="63"/>
      <c r="C111" s="64"/>
      <c r="D111" s="65"/>
      <c r="E111" s="65"/>
      <c r="F111" s="65"/>
      <c r="G111" s="65"/>
      <c r="H111" s="65"/>
      <c r="I111" s="69"/>
      <c r="J111" s="61" t="s">
        <v>414</v>
      </c>
      <c r="K111" s="176"/>
      <c r="L111" s="177"/>
      <c r="M111" s="178" t="s">
        <v>395</v>
      </c>
      <c r="N111" s="179"/>
      <c r="O111" s="71">
        <f t="shared" si="1"/>
        <v>0</v>
      </c>
      <c r="P111" s="62">
        <v>0</v>
      </c>
      <c r="Q111" s="62">
        <v>0</v>
      </c>
      <c r="R111" s="62"/>
      <c r="S111" s="62">
        <v>0</v>
      </c>
      <c r="T111" s="62">
        <v>0</v>
      </c>
    </row>
    <row r="112" spans="1:20" ht="15.95" customHeight="1">
      <c r="A112" s="63"/>
      <c r="B112" s="63"/>
      <c r="C112" s="64"/>
      <c r="D112" s="65"/>
      <c r="E112" s="65"/>
      <c r="F112" s="65"/>
      <c r="G112" s="65"/>
      <c r="H112" s="65"/>
      <c r="I112" s="69"/>
      <c r="J112" s="61"/>
      <c r="K112" s="176" t="s">
        <v>276</v>
      </c>
      <c r="L112" s="177"/>
      <c r="M112" s="178" t="s">
        <v>397</v>
      </c>
      <c r="N112" s="179"/>
      <c r="O112" s="71">
        <f t="shared" si="1"/>
        <v>0</v>
      </c>
      <c r="P112" s="62">
        <v>0</v>
      </c>
      <c r="Q112" s="62">
        <v>0</v>
      </c>
      <c r="R112" s="62"/>
      <c r="S112" s="62">
        <v>0</v>
      </c>
      <c r="T112" s="62">
        <v>0</v>
      </c>
    </row>
    <row r="113" spans="1:20" ht="15.95" customHeight="1">
      <c r="A113" s="63"/>
      <c r="B113" s="63"/>
      <c r="C113" s="64"/>
      <c r="D113" s="65"/>
      <c r="E113" s="65"/>
      <c r="F113" s="65"/>
      <c r="G113" s="65"/>
      <c r="H113" s="65"/>
      <c r="I113" s="69"/>
      <c r="J113" s="61"/>
      <c r="K113" s="176" t="s">
        <v>280</v>
      </c>
      <c r="L113" s="177"/>
      <c r="M113" s="178" t="s">
        <v>399</v>
      </c>
      <c r="N113" s="179"/>
      <c r="O113" s="71">
        <f t="shared" si="1"/>
        <v>0</v>
      </c>
      <c r="P113" s="62">
        <v>0</v>
      </c>
      <c r="Q113" s="62">
        <v>0</v>
      </c>
      <c r="R113" s="62"/>
      <c r="S113" s="62">
        <v>0</v>
      </c>
      <c r="T113" s="62">
        <v>0</v>
      </c>
    </row>
    <row r="114" spans="1:20" ht="15.95" customHeight="1">
      <c r="A114" s="51"/>
      <c r="B114" s="51"/>
      <c r="C114" s="64"/>
      <c r="D114" s="65"/>
      <c r="E114" s="65"/>
      <c r="F114" s="65"/>
      <c r="G114" s="65"/>
      <c r="H114" s="65"/>
      <c r="I114" s="69"/>
      <c r="J114" s="61"/>
      <c r="K114" s="176" t="s">
        <v>283</v>
      </c>
      <c r="L114" s="177"/>
      <c r="M114" s="178" t="s">
        <v>401</v>
      </c>
      <c r="N114" s="179"/>
      <c r="O114" s="71">
        <f t="shared" si="1"/>
        <v>0</v>
      </c>
      <c r="P114" s="62">
        <v>0</v>
      </c>
      <c r="Q114" s="62">
        <v>0</v>
      </c>
      <c r="R114" s="62"/>
      <c r="S114" s="62">
        <v>0</v>
      </c>
      <c r="T114" s="62">
        <v>0</v>
      </c>
    </row>
    <row r="115" spans="1:20" ht="15.95" customHeight="1">
      <c r="A115" s="51"/>
      <c r="B115" s="51"/>
      <c r="C115" s="64"/>
      <c r="D115" s="65"/>
      <c r="E115" s="65"/>
      <c r="F115" s="65"/>
      <c r="G115" s="65"/>
      <c r="H115" s="65"/>
      <c r="I115" s="69"/>
      <c r="J115" s="61"/>
      <c r="K115" s="176" t="s">
        <v>274</v>
      </c>
      <c r="L115" s="177"/>
      <c r="M115" s="181" t="s">
        <v>395</v>
      </c>
      <c r="N115" s="182"/>
      <c r="O115" s="71">
        <f t="shared" si="1"/>
        <v>0</v>
      </c>
      <c r="P115" s="62">
        <v>0</v>
      </c>
      <c r="Q115" s="62">
        <v>0</v>
      </c>
      <c r="R115" s="62"/>
      <c r="S115" s="62">
        <v>0</v>
      </c>
      <c r="T115" s="62">
        <v>0</v>
      </c>
    </row>
    <row r="116" spans="1:20" ht="15.95" customHeight="1">
      <c r="A116" s="51"/>
      <c r="B116" s="51"/>
      <c r="C116" s="64"/>
      <c r="D116" s="65"/>
      <c r="E116" s="65"/>
      <c r="F116" s="65"/>
      <c r="G116" s="65"/>
      <c r="H116" s="65"/>
      <c r="I116" s="69"/>
      <c r="J116" s="70"/>
      <c r="K116" s="70"/>
      <c r="L116" s="70"/>
      <c r="M116" s="70"/>
      <c r="N116" s="70"/>
      <c r="O116" s="71">
        <f t="shared" si="1"/>
        <v>0</v>
      </c>
      <c r="P116" s="62"/>
      <c r="Q116" s="62"/>
      <c r="R116" s="62"/>
      <c r="S116" s="62"/>
      <c r="T116" s="62"/>
    </row>
    <row r="117" spans="1:20" ht="15.95" customHeight="1">
      <c r="A117" s="51"/>
      <c r="B117" s="51"/>
      <c r="C117" s="64"/>
      <c r="D117" s="65"/>
      <c r="E117" s="65"/>
      <c r="F117" s="65"/>
      <c r="G117" s="65"/>
      <c r="H117" s="65"/>
      <c r="I117" s="69"/>
      <c r="J117" s="70"/>
      <c r="K117" s="70"/>
      <c r="L117" s="70"/>
      <c r="M117" s="70"/>
      <c r="N117" s="70"/>
      <c r="O117" s="71">
        <f t="shared" si="1"/>
        <v>0</v>
      </c>
      <c r="P117" s="62"/>
      <c r="Q117" s="62"/>
      <c r="R117" s="62"/>
      <c r="S117" s="62"/>
      <c r="T117" s="62"/>
    </row>
    <row r="118" spans="1:20" s="1" customFormat="1" ht="15.95" customHeight="1">
      <c r="A118" s="51"/>
      <c r="B118" s="51"/>
      <c r="C118" s="52" t="s">
        <v>192</v>
      </c>
      <c r="D118" s="66">
        <v>10555.91</v>
      </c>
      <c r="E118" s="66">
        <v>10555.91</v>
      </c>
      <c r="F118" s="66">
        <v>0</v>
      </c>
      <c r="G118" s="66">
        <v>0</v>
      </c>
      <c r="H118" s="66">
        <v>0</v>
      </c>
      <c r="I118" s="66">
        <v>0</v>
      </c>
      <c r="J118" s="180" t="s">
        <v>415</v>
      </c>
      <c r="K118" s="174"/>
      <c r="L118" s="174"/>
      <c r="M118" s="175"/>
      <c r="N118" s="175"/>
      <c r="O118" s="71">
        <f>P118</f>
        <v>8780.119999999999</v>
      </c>
      <c r="P118" s="71">
        <f>P7+P22+P51+P64+P69+P82+P99+P102+P108+P111</f>
        <v>8780.119999999999</v>
      </c>
      <c r="Q118" s="71">
        <v>0</v>
      </c>
      <c r="R118" s="71">
        <v>0</v>
      </c>
      <c r="S118" s="71">
        <v>0</v>
      </c>
      <c r="T118" s="71">
        <v>0</v>
      </c>
    </row>
    <row r="119" spans="1:20" ht="15">
      <c r="A119" s="67"/>
      <c r="B119" s="67"/>
    </row>
    <row r="120" spans="1:20" ht="15">
      <c r="A120" s="67"/>
      <c r="B120" s="67"/>
    </row>
    <row r="121" spans="1:20" ht="15">
      <c r="A121" s="67"/>
      <c r="B121" s="67"/>
    </row>
    <row r="122" spans="1:20" ht="15">
      <c r="A122" s="67"/>
      <c r="B122" s="67"/>
    </row>
    <row r="123" spans="1:20" ht="15">
      <c r="A123" s="67"/>
      <c r="B123" s="67"/>
    </row>
    <row r="124" spans="1:20" ht="15">
      <c r="A124" s="67"/>
      <c r="B124" s="67"/>
    </row>
    <row r="125" spans="1:20" ht="15">
      <c r="A125" s="67"/>
      <c r="B125" s="67"/>
    </row>
    <row r="126" spans="1:20" ht="15">
      <c r="A126" s="67"/>
      <c r="B126" s="67"/>
    </row>
    <row r="127" spans="1:20" ht="15">
      <c r="A127" s="67"/>
      <c r="B127" s="67"/>
    </row>
    <row r="128" spans="1:20" ht="15">
      <c r="A128" s="67"/>
      <c r="B128" s="67"/>
    </row>
    <row r="129" spans="1:2" ht="15">
      <c r="A129" s="67"/>
      <c r="B129" s="67"/>
    </row>
    <row r="130" spans="1:2" ht="15">
      <c r="A130" s="67"/>
      <c r="B130" s="67"/>
    </row>
    <row r="131" spans="1:2" ht="15">
      <c r="A131" s="67"/>
      <c r="B131" s="67"/>
    </row>
    <row r="132" spans="1:2" ht="15">
      <c r="A132" s="67"/>
      <c r="B132" s="67"/>
    </row>
    <row r="133" spans="1:2" ht="15">
      <c r="A133" s="67"/>
      <c r="B133" s="67"/>
    </row>
    <row r="134" spans="1:2" ht="15">
      <c r="A134" s="67"/>
      <c r="B134" s="67"/>
    </row>
    <row r="135" spans="1:2" ht="15">
      <c r="A135" s="67"/>
      <c r="B135" s="67"/>
    </row>
    <row r="136" spans="1:2" ht="15">
      <c r="A136" s="67"/>
      <c r="B136" s="67"/>
    </row>
    <row r="137" spans="1:2" ht="15">
      <c r="A137" s="67"/>
      <c r="B137" s="67"/>
    </row>
    <row r="138" spans="1:2" ht="15">
      <c r="A138" s="67"/>
      <c r="B138" s="67"/>
    </row>
    <row r="139" spans="1:2" ht="15">
      <c r="A139" s="67"/>
      <c r="B139" s="67"/>
    </row>
    <row r="140" spans="1:2" ht="15">
      <c r="A140" s="67"/>
      <c r="B140" s="67"/>
    </row>
    <row r="141" spans="1:2" ht="15">
      <c r="A141" s="67"/>
      <c r="B141" s="67"/>
    </row>
    <row r="142" spans="1:2" ht="15">
      <c r="A142" s="67"/>
      <c r="B142" s="67"/>
    </row>
    <row r="143" spans="1:2" ht="15">
      <c r="A143" s="67"/>
      <c r="B143" s="67"/>
    </row>
    <row r="144" spans="1:2" ht="15">
      <c r="A144" s="67"/>
      <c r="B144" s="67"/>
    </row>
    <row r="145" spans="1:2" ht="15">
      <c r="A145" s="67"/>
      <c r="B145" s="67"/>
    </row>
    <row r="146" spans="1:2" ht="15">
      <c r="A146" s="67"/>
      <c r="B146" s="67"/>
    </row>
    <row r="147" spans="1:2" ht="15">
      <c r="A147" s="67"/>
      <c r="B147" s="67"/>
    </row>
    <row r="148" spans="1:2" ht="15">
      <c r="A148" s="67"/>
      <c r="B148" s="67"/>
    </row>
    <row r="149" spans="1:2" ht="15">
      <c r="A149" s="67"/>
      <c r="B149" s="67"/>
    </row>
    <row r="150" spans="1:2" ht="15">
      <c r="A150" s="67"/>
      <c r="B150" s="67"/>
    </row>
    <row r="151" spans="1:2" ht="15">
      <c r="A151" s="67"/>
      <c r="B151" s="67"/>
    </row>
    <row r="152" spans="1:2" ht="15">
      <c r="A152" s="67"/>
      <c r="B152" s="67"/>
    </row>
    <row r="153" spans="1:2" ht="15">
      <c r="A153" s="67"/>
      <c r="B153" s="67"/>
    </row>
    <row r="154" spans="1:2" ht="15">
      <c r="A154" s="67"/>
      <c r="B154" s="67"/>
    </row>
    <row r="155" spans="1:2" ht="15">
      <c r="A155" s="67"/>
      <c r="B155" s="67"/>
    </row>
    <row r="156" spans="1:2" ht="15">
      <c r="A156" s="67"/>
      <c r="B156" s="67"/>
    </row>
    <row r="157" spans="1:2" ht="15">
      <c r="A157" s="67"/>
      <c r="B157" s="67"/>
    </row>
    <row r="158" spans="1:2" ht="15">
      <c r="A158" s="67"/>
      <c r="B158" s="67"/>
    </row>
    <row r="159" spans="1:2" ht="15">
      <c r="A159" s="67"/>
      <c r="B159" s="67"/>
    </row>
    <row r="160" spans="1:2" ht="15">
      <c r="A160" s="67"/>
      <c r="B160" s="67"/>
    </row>
  </sheetData>
  <mergeCells count="233"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</mergeCells>
  <phoneticPr fontId="51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H16" sqref="H16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8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165" t="s">
        <v>416</v>
      </c>
      <c r="B1" s="165"/>
      <c r="C1" s="148"/>
      <c r="D1" s="138"/>
      <c r="E1" s="165"/>
      <c r="F1" s="138"/>
      <c r="G1" s="165"/>
      <c r="H1" s="165"/>
      <c r="I1" s="165"/>
    </row>
    <row r="2" spans="1:10" ht="25.5">
      <c r="A2" s="183" t="s">
        <v>417</v>
      </c>
      <c r="B2" s="166"/>
      <c r="C2" s="184"/>
      <c r="D2" s="139"/>
      <c r="E2" s="166"/>
      <c r="F2" s="139"/>
      <c r="G2" s="166"/>
      <c r="H2" s="166"/>
      <c r="I2" s="166"/>
    </row>
    <row r="3" spans="1:10" ht="17.100000000000001" customHeight="1">
      <c r="A3" s="165" t="s">
        <v>418</v>
      </c>
      <c r="B3" s="165"/>
      <c r="C3" s="148"/>
      <c r="D3" s="138"/>
      <c r="E3" s="165"/>
      <c r="F3" s="138"/>
      <c r="G3" s="165"/>
      <c r="H3" s="165"/>
      <c r="I3" s="165"/>
    </row>
    <row r="4" spans="1:10" s="1" customFormat="1">
      <c r="A4" s="185" t="s">
        <v>419</v>
      </c>
      <c r="B4" s="172"/>
      <c r="C4" s="151"/>
      <c r="D4" s="142" t="s">
        <v>130</v>
      </c>
      <c r="E4" s="185" t="s">
        <v>420</v>
      </c>
      <c r="F4" s="143"/>
      <c r="G4" s="185" t="s">
        <v>421</v>
      </c>
      <c r="H4" s="186"/>
      <c r="I4" s="185" t="s">
        <v>422</v>
      </c>
      <c r="J4" s="19"/>
    </row>
    <row r="5" spans="1:10" s="1" customFormat="1" ht="13.5">
      <c r="A5" s="14" t="s">
        <v>423</v>
      </c>
      <c r="B5" s="14" t="s">
        <v>424</v>
      </c>
      <c r="C5" s="43" t="s">
        <v>59</v>
      </c>
      <c r="D5" s="145"/>
      <c r="E5" s="14" t="s">
        <v>425</v>
      </c>
      <c r="F5" s="4" t="s">
        <v>59</v>
      </c>
      <c r="G5" s="14" t="s">
        <v>425</v>
      </c>
      <c r="H5" s="14" t="s">
        <v>426</v>
      </c>
      <c r="I5" s="187"/>
      <c r="J5" s="19"/>
    </row>
    <row r="6" spans="1:10" s="1" customFormat="1" ht="20.100000000000001" customHeight="1">
      <c r="A6" s="14" t="s">
        <v>62</v>
      </c>
      <c r="B6" s="14" t="s">
        <v>62</v>
      </c>
      <c r="C6" s="43" t="s">
        <v>62</v>
      </c>
      <c r="D6" s="4" t="s">
        <v>62</v>
      </c>
      <c r="E6" s="14" t="s">
        <v>62</v>
      </c>
      <c r="F6" s="4" t="s">
        <v>62</v>
      </c>
      <c r="G6" s="14" t="s">
        <v>62</v>
      </c>
      <c r="H6" s="14" t="s">
        <v>62</v>
      </c>
      <c r="I6" s="14" t="s">
        <v>62</v>
      </c>
      <c r="J6" s="19"/>
    </row>
    <row r="7" spans="1:10" s="23" customFormat="1" ht="14.25">
      <c r="A7" s="14"/>
      <c r="B7" s="14"/>
      <c r="C7" s="4"/>
      <c r="D7" s="4"/>
      <c r="E7" s="14"/>
      <c r="F7" s="4"/>
      <c r="G7" s="14"/>
      <c r="H7" s="14" t="s">
        <v>60</v>
      </c>
      <c r="I7" s="10">
        <v>0</v>
      </c>
      <c r="J7" s="50"/>
    </row>
    <row r="8" spans="1:10" s="22" customFormat="1" ht="15">
      <c r="A8" s="11"/>
      <c r="B8" s="11"/>
      <c r="C8" s="6"/>
      <c r="D8" s="6"/>
      <c r="E8" s="11"/>
      <c r="F8" s="6"/>
      <c r="G8" s="11"/>
      <c r="H8" s="11"/>
      <c r="I8" s="12"/>
      <c r="J8" s="8"/>
    </row>
    <row r="9" spans="1:10" s="22" customFormat="1" ht="15">
      <c r="A9" s="11"/>
      <c r="B9" s="11"/>
      <c r="C9" s="6"/>
      <c r="D9" s="6"/>
      <c r="E9" s="11"/>
      <c r="F9" s="6"/>
      <c r="G9" s="11"/>
      <c r="H9" s="11"/>
      <c r="I9" s="12"/>
      <c r="J9" s="8"/>
    </row>
    <row r="10" spans="1:10" s="22" customFormat="1" ht="15">
      <c r="A10" s="11"/>
      <c r="B10" s="11"/>
      <c r="C10" s="6"/>
      <c r="D10" s="6"/>
      <c r="E10" s="11"/>
      <c r="F10" s="6"/>
      <c r="G10" s="11"/>
      <c r="H10" s="11"/>
      <c r="I10" s="12"/>
      <c r="J10" s="8"/>
    </row>
    <row r="11" spans="1:10" ht="24.95" customHeight="1">
      <c r="C11" s="49"/>
      <c r="D11" s="8"/>
      <c r="E11" s="13"/>
      <c r="F11" s="8"/>
      <c r="G11" s="13"/>
      <c r="H11" s="13"/>
      <c r="I11" s="13"/>
    </row>
    <row r="12" spans="1:10" ht="24.95" customHeight="1">
      <c r="C12" s="49"/>
      <c r="D12" s="8"/>
      <c r="E12" s="13"/>
      <c r="F12" s="8"/>
      <c r="G12" s="13"/>
      <c r="H12" s="13"/>
      <c r="I12" s="13"/>
    </row>
    <row r="13" spans="1:10">
      <c r="C13" s="49"/>
      <c r="D13" s="8"/>
      <c r="E13" s="13"/>
      <c r="F13" s="8"/>
      <c r="G13" s="13"/>
      <c r="H13" s="13"/>
      <c r="I13" s="13"/>
    </row>
    <row r="14" spans="1:10">
      <c r="C14" s="49"/>
      <c r="D14" s="8"/>
      <c r="E14" s="13"/>
      <c r="F14" s="8"/>
      <c r="G14" s="13"/>
      <c r="H14" s="13"/>
      <c r="I14" s="13"/>
    </row>
    <row r="15" spans="1:10">
      <c r="C15" s="49"/>
      <c r="D15" s="8"/>
      <c r="E15" s="13"/>
      <c r="F15" s="8"/>
      <c r="G15" s="13"/>
      <c r="H15" s="13"/>
      <c r="I15" s="13"/>
    </row>
    <row r="16" spans="1:10">
      <c r="C16" s="49"/>
      <c r="D16" s="8"/>
      <c r="E16" s="13"/>
      <c r="F16" s="8"/>
      <c r="G16" s="13"/>
      <c r="H16" s="13"/>
      <c r="I16" s="13"/>
    </row>
    <row r="17" spans="3:9">
      <c r="C17" s="49"/>
      <c r="D17" s="8"/>
      <c r="E17" s="13"/>
      <c r="F17" s="8"/>
      <c r="G17" s="13"/>
      <c r="H17" s="13"/>
      <c r="I17" s="13"/>
    </row>
    <row r="18" spans="3:9">
      <c r="C18" s="49"/>
      <c r="D18" s="8"/>
    </row>
    <row r="19" spans="3:9">
      <c r="C19" s="49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51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K21" sqref="K21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38" t="s">
        <v>427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30.75">
      <c r="A2" s="188" t="s">
        <v>428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1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1" s="1" customFormat="1" ht="20.100000000000001" customHeight="1">
      <c r="A4" s="142" t="s">
        <v>55</v>
      </c>
      <c r="B4" s="155"/>
      <c r="C4" s="156"/>
      <c r="D4" s="142" t="s">
        <v>130</v>
      </c>
      <c r="E4" s="142" t="s">
        <v>76</v>
      </c>
      <c r="F4" s="156"/>
      <c r="G4" s="142" t="s">
        <v>112</v>
      </c>
      <c r="H4" s="156"/>
      <c r="I4" s="142" t="s">
        <v>60</v>
      </c>
      <c r="J4" s="142" t="s">
        <v>429</v>
      </c>
      <c r="K4" s="141"/>
      <c r="L4" s="141"/>
      <c r="M4" s="141"/>
      <c r="N4" s="141"/>
      <c r="O4" s="141"/>
      <c r="P4" s="141"/>
      <c r="Q4" s="141"/>
      <c r="R4" s="143"/>
      <c r="S4" s="142" t="s">
        <v>430</v>
      </c>
      <c r="T4" s="141"/>
      <c r="U4" s="143"/>
    </row>
    <row r="5" spans="1:21" s="1" customFormat="1" ht="20.100000000000001" customHeight="1">
      <c r="A5" s="157"/>
      <c r="B5" s="158"/>
      <c r="C5" s="159"/>
      <c r="D5" s="154"/>
      <c r="E5" s="157"/>
      <c r="F5" s="159"/>
      <c r="G5" s="157"/>
      <c r="H5" s="159"/>
      <c r="I5" s="154"/>
      <c r="J5" s="142" t="s">
        <v>178</v>
      </c>
      <c r="K5" s="141"/>
      <c r="L5" s="141"/>
      <c r="M5" s="141"/>
      <c r="N5" s="141"/>
      <c r="O5" s="143"/>
      <c r="P5" s="142" t="s">
        <v>185</v>
      </c>
      <c r="Q5" s="142" t="s">
        <v>186</v>
      </c>
      <c r="R5" s="142" t="s">
        <v>187</v>
      </c>
      <c r="S5" s="142" t="s">
        <v>80</v>
      </c>
      <c r="T5" s="142" t="s">
        <v>234</v>
      </c>
      <c r="U5" s="142" t="s">
        <v>235</v>
      </c>
    </row>
    <row r="6" spans="1:21" s="1" customFormat="1" ht="27">
      <c r="A6" s="4" t="s">
        <v>57</v>
      </c>
      <c r="B6" s="4" t="s">
        <v>58</v>
      </c>
      <c r="C6" s="4" t="s">
        <v>59</v>
      </c>
      <c r="D6" s="145"/>
      <c r="E6" s="4" t="s">
        <v>78</v>
      </c>
      <c r="F6" s="4" t="s">
        <v>59</v>
      </c>
      <c r="G6" s="4" t="s">
        <v>78</v>
      </c>
      <c r="H6" s="4" t="s">
        <v>59</v>
      </c>
      <c r="I6" s="145"/>
      <c r="J6" s="4" t="s">
        <v>80</v>
      </c>
      <c r="K6" s="4" t="s">
        <v>431</v>
      </c>
      <c r="L6" s="4" t="s">
        <v>432</v>
      </c>
      <c r="M6" s="4" t="s">
        <v>433</v>
      </c>
      <c r="N6" s="4" t="s">
        <v>434</v>
      </c>
      <c r="O6" s="4" t="s">
        <v>184</v>
      </c>
      <c r="P6" s="145"/>
      <c r="Q6" s="145"/>
      <c r="R6" s="145"/>
      <c r="S6" s="145"/>
      <c r="T6" s="145"/>
      <c r="U6" s="145"/>
    </row>
    <row r="7" spans="1:21" s="1" customFormat="1" ht="20.100000000000001" customHeight="1">
      <c r="A7" s="4" t="s">
        <v>62</v>
      </c>
      <c r="B7" s="4" t="s">
        <v>62</v>
      </c>
      <c r="C7" s="4" t="s">
        <v>62</v>
      </c>
      <c r="D7" s="4" t="s">
        <v>62</v>
      </c>
      <c r="E7" s="4" t="s">
        <v>62</v>
      </c>
      <c r="F7" s="4" t="s">
        <v>62</v>
      </c>
      <c r="G7" s="4" t="s">
        <v>62</v>
      </c>
      <c r="H7" s="4" t="s">
        <v>62</v>
      </c>
      <c r="I7" s="4" t="s">
        <v>63</v>
      </c>
      <c r="J7" s="4" t="s">
        <v>64</v>
      </c>
      <c r="K7" s="4" t="s">
        <v>65</v>
      </c>
      <c r="L7" s="4" t="s">
        <v>66</v>
      </c>
      <c r="M7" s="4" t="s">
        <v>67</v>
      </c>
      <c r="N7" s="4" t="s">
        <v>68</v>
      </c>
      <c r="O7" s="4" t="s">
        <v>69</v>
      </c>
      <c r="P7" s="4" t="s">
        <v>70</v>
      </c>
      <c r="Q7" s="4" t="s">
        <v>71</v>
      </c>
      <c r="R7" s="4" t="s">
        <v>154</v>
      </c>
      <c r="S7" s="4" t="s">
        <v>155</v>
      </c>
      <c r="T7" s="4" t="s">
        <v>156</v>
      </c>
      <c r="U7" s="4" t="s">
        <v>157</v>
      </c>
    </row>
    <row r="8" spans="1:21" s="1" customFormat="1" ht="14.25">
      <c r="A8" s="14"/>
      <c r="B8" s="14"/>
      <c r="C8" s="4"/>
      <c r="D8" s="4"/>
      <c r="E8" s="14"/>
      <c r="F8" s="4" t="s">
        <v>60</v>
      </c>
      <c r="G8" s="46"/>
      <c r="H8" s="15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>
      <c r="A9" s="11"/>
      <c r="B9" s="16"/>
      <c r="C9" s="6"/>
      <c r="D9" s="6"/>
      <c r="E9" s="11"/>
      <c r="F9" s="6"/>
      <c r="G9" s="47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5">
      <c r="A10" s="16"/>
      <c r="B10" s="16"/>
      <c r="C10" s="17"/>
      <c r="D10" s="6"/>
      <c r="E10" s="16"/>
      <c r="F10" s="6"/>
      <c r="G10" s="47"/>
      <c r="H10" s="1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">
      <c r="A11" s="16"/>
      <c r="B11" s="16"/>
      <c r="C11" s="17"/>
      <c r="D11" s="6"/>
      <c r="E11" s="16"/>
      <c r="F11" s="6"/>
      <c r="G11" s="11"/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">
      <c r="A12" s="16"/>
      <c r="B12" s="16"/>
      <c r="C12" s="17"/>
      <c r="D12" s="6"/>
      <c r="E12" s="16"/>
      <c r="F12" s="6"/>
      <c r="G12" s="11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>
      <c r="A13" s="16"/>
      <c r="B13" s="16"/>
      <c r="C13" s="17"/>
      <c r="D13" s="6"/>
      <c r="E13" s="16"/>
      <c r="F13" s="6"/>
      <c r="G13" s="11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>
      <c r="A14" s="16"/>
      <c r="B14" s="16"/>
      <c r="C14" s="17"/>
      <c r="D14" s="6"/>
      <c r="E14" s="16"/>
      <c r="F14" s="6"/>
      <c r="G14" s="11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>
      <c r="A15" s="16"/>
      <c r="B15" s="16"/>
      <c r="C15" s="17"/>
      <c r="D15" s="6"/>
      <c r="E15" s="16"/>
      <c r="F15" s="6"/>
      <c r="G15" s="11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9"/>
      <c r="B16" s="9"/>
      <c r="C16" s="8"/>
      <c r="D16" s="8"/>
      <c r="E16" s="9"/>
      <c r="F16" s="8"/>
      <c r="G16" s="9"/>
      <c r="H16" s="8"/>
    </row>
    <row r="17" spans="1:8">
      <c r="A17" s="9"/>
      <c r="B17" s="9"/>
      <c r="C17" s="8"/>
      <c r="D17" s="8"/>
      <c r="E17" s="9"/>
      <c r="F17" s="8"/>
      <c r="G17" s="9"/>
      <c r="H17" s="8"/>
    </row>
    <row r="18" spans="1:8">
      <c r="A18" s="9"/>
      <c r="B18" s="9"/>
      <c r="C18" s="8"/>
      <c r="D18" s="8"/>
      <c r="E18" s="9"/>
      <c r="F18" s="8"/>
      <c r="G18" s="9"/>
      <c r="H18" s="8"/>
    </row>
    <row r="19" spans="1:8">
      <c r="A19" s="9"/>
      <c r="B19" s="9"/>
      <c r="C19" s="8"/>
      <c r="D19" s="8"/>
      <c r="E19" s="9"/>
      <c r="F19" s="8"/>
      <c r="G19" s="9"/>
      <c r="H19" s="8"/>
    </row>
    <row r="20" spans="1:8">
      <c r="A20" s="9"/>
      <c r="B20" s="9"/>
      <c r="C20" s="8"/>
      <c r="D20" s="8"/>
      <c r="E20" s="9"/>
      <c r="F20" s="8"/>
      <c r="G20" s="9"/>
      <c r="H20" s="8"/>
    </row>
    <row r="21" spans="1:8">
      <c r="A21" s="9"/>
      <c r="B21" s="9"/>
      <c r="C21" s="8"/>
      <c r="D21" s="8"/>
      <c r="E21" s="9"/>
      <c r="F21" s="8"/>
      <c r="G21" s="9"/>
      <c r="H21" s="8"/>
    </row>
    <row r="22" spans="1:8">
      <c r="A22" s="9"/>
      <c r="B22" s="9"/>
      <c r="E22" s="9"/>
      <c r="F22" s="8"/>
      <c r="G22" s="9"/>
      <c r="H22" s="8"/>
    </row>
    <row r="23" spans="1:8">
      <c r="E23" s="9"/>
      <c r="G23" s="9"/>
      <c r="H23" s="8"/>
    </row>
    <row r="24" spans="1:8">
      <c r="E24" s="9"/>
      <c r="G24" s="9"/>
      <c r="H24" s="8"/>
    </row>
    <row r="25" spans="1:8">
      <c r="E25" s="9"/>
      <c r="G25" s="9"/>
      <c r="H25" s="8"/>
    </row>
    <row r="26" spans="1:8">
      <c r="E26" s="9"/>
      <c r="G26" s="9"/>
    </row>
    <row r="27" spans="1:8">
      <c r="E27" s="9"/>
    </row>
    <row r="28" spans="1:8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</sheetData>
  <mergeCells count="17"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  <mergeCell ref="A1:U1"/>
    <mergeCell ref="A2:U2"/>
    <mergeCell ref="A3:U3"/>
    <mergeCell ref="J4:R4"/>
    <mergeCell ref="S4:U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M11" sqref="M11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189" t="s">
        <v>435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7" ht="28.5">
      <c r="A2" s="190" t="s">
        <v>436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ht="17.100000000000001" customHeight="1">
      <c r="A3" s="191" t="s">
        <v>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s="1" customFormat="1" ht="20.100000000000001" customHeight="1">
      <c r="A4" s="142" t="s">
        <v>129</v>
      </c>
      <c r="B4" s="141"/>
      <c r="C4" s="143"/>
      <c r="D4" s="142" t="s">
        <v>76</v>
      </c>
      <c r="E4" s="143"/>
      <c r="F4" s="142" t="s">
        <v>437</v>
      </c>
      <c r="G4" s="143"/>
      <c r="H4" s="142" t="s">
        <v>438</v>
      </c>
      <c r="I4" s="143"/>
      <c r="J4" s="142" t="s">
        <v>439</v>
      </c>
      <c r="K4" s="141"/>
      <c r="L4" s="141"/>
      <c r="M4" s="141"/>
      <c r="N4" s="141"/>
      <c r="O4" s="143"/>
      <c r="P4" s="142" t="s">
        <v>440</v>
      </c>
      <c r="Q4" s="143"/>
    </row>
    <row r="5" spans="1:17" s="1" customFormat="1" ht="20.100000000000001" customHeight="1">
      <c r="A5" s="142" t="s">
        <v>57</v>
      </c>
      <c r="B5" s="142" t="s">
        <v>58</v>
      </c>
      <c r="C5" s="142" t="s">
        <v>59</v>
      </c>
      <c r="D5" s="142" t="s">
        <v>78</v>
      </c>
      <c r="E5" s="142" t="s">
        <v>59</v>
      </c>
      <c r="F5" s="142" t="s">
        <v>60</v>
      </c>
      <c r="G5" s="142" t="s">
        <v>441</v>
      </c>
      <c r="H5" s="142" t="s">
        <v>80</v>
      </c>
      <c r="I5" s="142" t="s">
        <v>441</v>
      </c>
      <c r="J5" s="142" t="s">
        <v>80</v>
      </c>
      <c r="K5" s="142" t="s">
        <v>442</v>
      </c>
      <c r="L5" s="142" t="s">
        <v>311</v>
      </c>
      <c r="M5" s="143"/>
      <c r="N5" s="142" t="s">
        <v>298</v>
      </c>
      <c r="O5" s="143"/>
      <c r="P5" s="142" t="s">
        <v>80</v>
      </c>
      <c r="Q5" s="142" t="s">
        <v>441</v>
      </c>
    </row>
    <row r="6" spans="1:17" s="1" customFormat="1" ht="27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4" t="s">
        <v>80</v>
      </c>
      <c r="M6" s="4" t="s">
        <v>441</v>
      </c>
      <c r="N6" s="4" t="s">
        <v>80</v>
      </c>
      <c r="O6" s="4" t="s">
        <v>441</v>
      </c>
      <c r="P6" s="145"/>
      <c r="Q6" s="145"/>
    </row>
    <row r="7" spans="1:17" s="1" customFormat="1" ht="30" customHeight="1">
      <c r="A7" s="4" t="s">
        <v>62</v>
      </c>
      <c r="B7" s="4" t="s">
        <v>62</v>
      </c>
      <c r="C7" s="4" t="s">
        <v>62</v>
      </c>
      <c r="D7" s="4" t="s">
        <v>62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154</v>
      </c>
      <c r="P7" s="4"/>
      <c r="Q7" s="4"/>
    </row>
    <row r="8" spans="1:17" s="40" customFormat="1" ht="14.25">
      <c r="A8" s="42"/>
      <c r="B8" s="42"/>
      <c r="C8" s="43"/>
      <c r="D8" s="42"/>
      <c r="E8" s="43" t="s">
        <v>60</v>
      </c>
      <c r="F8" s="20">
        <f>F9</f>
        <v>80.86</v>
      </c>
      <c r="G8" s="20">
        <f t="shared" ref="G8:Q8" si="0">G9</f>
        <v>0</v>
      </c>
      <c r="H8" s="20">
        <f t="shared" si="0"/>
        <v>40.5</v>
      </c>
      <c r="I8" s="20">
        <f t="shared" si="0"/>
        <v>0</v>
      </c>
      <c r="J8" s="20">
        <f t="shared" si="0"/>
        <v>23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23</v>
      </c>
      <c r="O8" s="20">
        <f t="shared" si="0"/>
        <v>0</v>
      </c>
      <c r="P8" s="20">
        <f t="shared" si="0"/>
        <v>17.36</v>
      </c>
      <c r="Q8" s="20">
        <f t="shared" si="0"/>
        <v>0</v>
      </c>
    </row>
    <row r="9" spans="1:17" s="41" customFormat="1" ht="15">
      <c r="A9" s="44" t="s">
        <v>72</v>
      </c>
      <c r="B9" s="44"/>
      <c r="C9" s="45" t="s">
        <v>4</v>
      </c>
      <c r="D9" s="44"/>
      <c r="E9" s="45"/>
      <c r="F9" s="21">
        <f>F10</f>
        <v>80.86</v>
      </c>
      <c r="G9" s="21">
        <f t="shared" ref="G9:Q9" si="1">G10</f>
        <v>0</v>
      </c>
      <c r="H9" s="21">
        <f t="shared" si="1"/>
        <v>40.5</v>
      </c>
      <c r="I9" s="21">
        <f t="shared" si="1"/>
        <v>0</v>
      </c>
      <c r="J9" s="21">
        <f t="shared" si="1"/>
        <v>23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23</v>
      </c>
      <c r="O9" s="21">
        <f t="shared" si="1"/>
        <v>0</v>
      </c>
      <c r="P9" s="21">
        <f t="shared" si="1"/>
        <v>17.36</v>
      </c>
      <c r="Q9" s="21">
        <f t="shared" si="1"/>
        <v>0</v>
      </c>
    </row>
    <row r="10" spans="1:17" s="41" customFormat="1" ht="15">
      <c r="A10" s="44" t="s">
        <v>72</v>
      </c>
      <c r="B10" s="44" t="s">
        <v>73</v>
      </c>
      <c r="C10" s="45" t="s">
        <v>74</v>
      </c>
      <c r="D10" s="44"/>
      <c r="E10" s="45"/>
      <c r="F10" s="21">
        <v>80.86</v>
      </c>
      <c r="G10" s="21">
        <v>0</v>
      </c>
      <c r="H10" s="21">
        <v>40.5</v>
      </c>
      <c r="I10" s="21">
        <v>0</v>
      </c>
      <c r="J10" s="21">
        <v>23</v>
      </c>
      <c r="K10" s="21">
        <v>0</v>
      </c>
      <c r="L10" s="21">
        <v>0</v>
      </c>
      <c r="M10" s="21">
        <v>0</v>
      </c>
      <c r="N10" s="21">
        <v>23</v>
      </c>
      <c r="O10" s="21">
        <v>0</v>
      </c>
      <c r="P10" s="21">
        <v>17.36</v>
      </c>
      <c r="Q10" s="21">
        <v>0</v>
      </c>
    </row>
    <row r="11" spans="1:17" s="41" customFormat="1" ht="15">
      <c r="A11" s="44"/>
      <c r="B11" s="44" t="s">
        <v>73</v>
      </c>
      <c r="C11" s="45"/>
      <c r="D11" s="44" t="s">
        <v>85</v>
      </c>
      <c r="E11" s="45" t="s">
        <v>86</v>
      </c>
      <c r="F11" s="21">
        <v>80.86</v>
      </c>
      <c r="G11" s="21">
        <v>0</v>
      </c>
      <c r="H11" s="21">
        <v>40.5</v>
      </c>
      <c r="I11" s="21">
        <v>0</v>
      </c>
      <c r="J11" s="21">
        <v>23</v>
      </c>
      <c r="K11" s="21">
        <v>0</v>
      </c>
      <c r="L11" s="21">
        <v>0</v>
      </c>
      <c r="M11" s="21">
        <v>0</v>
      </c>
      <c r="N11" s="21">
        <v>23</v>
      </c>
      <c r="O11" s="21">
        <v>0</v>
      </c>
      <c r="P11" s="21">
        <v>17.36</v>
      </c>
      <c r="Q11" s="21">
        <v>0</v>
      </c>
    </row>
    <row r="12" spans="1:17" s="41" customFormat="1" ht="15">
      <c r="A12" s="44"/>
      <c r="B12" s="44"/>
      <c r="C12" s="44"/>
      <c r="D12" s="44"/>
      <c r="E12" s="45"/>
      <c r="F12" s="44"/>
      <c r="G12" s="44"/>
      <c r="H12" s="44"/>
      <c r="I12" s="44"/>
      <c r="J12" s="45"/>
      <c r="K12" s="44"/>
      <c r="L12" s="44"/>
      <c r="M12" s="44"/>
      <c r="N12" s="44"/>
      <c r="O12" s="45"/>
      <c r="P12" s="44"/>
      <c r="Q12" s="44"/>
    </row>
    <row r="13" spans="1:17" s="41" customFormat="1" ht="15">
      <c r="A13" s="44"/>
      <c r="B13" s="44"/>
      <c r="C13" s="44"/>
      <c r="D13" s="44"/>
      <c r="E13" s="45"/>
      <c r="F13" s="44"/>
      <c r="G13" s="44"/>
      <c r="H13" s="44"/>
      <c r="I13" s="44"/>
      <c r="J13" s="45"/>
      <c r="K13" s="44"/>
      <c r="L13" s="44"/>
      <c r="M13" s="44"/>
      <c r="N13" s="44"/>
      <c r="O13" s="45"/>
      <c r="P13" s="44"/>
      <c r="Q13" s="44"/>
    </row>
    <row r="14" spans="1:17" ht="15">
      <c r="A14" s="44"/>
      <c r="B14" s="44"/>
      <c r="C14" s="44"/>
      <c r="D14" s="44"/>
      <c r="E14" s="45"/>
      <c r="F14" s="44"/>
      <c r="G14" s="44"/>
      <c r="H14" s="44"/>
      <c r="I14" s="44"/>
      <c r="J14" s="45"/>
      <c r="K14" s="44"/>
      <c r="L14" s="44"/>
      <c r="M14" s="44"/>
      <c r="N14" s="44"/>
      <c r="O14" s="45"/>
      <c r="P14" s="44"/>
      <c r="Q14" s="44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Q1"/>
    <mergeCell ref="A2:Q2"/>
    <mergeCell ref="A3:Q3"/>
    <mergeCell ref="A4:C4"/>
    <mergeCell ref="D4:E4"/>
    <mergeCell ref="F4:G4"/>
    <mergeCell ref="H4:I4"/>
    <mergeCell ref="J4:O4"/>
    <mergeCell ref="P4:Q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15"/>
  <sheetViews>
    <sheetView showGridLines="0" showZeros="0" workbookViewId="0">
      <selection activeCell="A2" sqref="A2:E2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195" t="s">
        <v>443</v>
      </c>
      <c r="B1" s="195"/>
      <c r="C1" s="195"/>
      <c r="D1" s="195"/>
      <c r="E1" s="195"/>
    </row>
    <row r="2" spans="1:6" ht="33.950000000000003" customHeight="1">
      <c r="A2" s="196" t="s">
        <v>571</v>
      </c>
      <c r="B2" s="196"/>
      <c r="C2" s="196"/>
      <c r="D2" s="196"/>
      <c r="E2" s="196"/>
    </row>
    <row r="3" spans="1:6" ht="20.85" customHeight="1">
      <c r="A3" s="197" t="s">
        <v>9</v>
      </c>
      <c r="B3" s="197"/>
      <c r="C3" s="197"/>
      <c r="D3" s="197"/>
      <c r="E3" s="197"/>
    </row>
    <row r="4" spans="1:6" ht="13.5">
      <c r="A4" s="36" t="s">
        <v>444</v>
      </c>
      <c r="B4" s="37"/>
      <c r="C4" s="37"/>
      <c r="D4" s="198"/>
      <c r="E4" s="198"/>
    </row>
    <row r="5" spans="1:6" s="1" customFormat="1" ht="30" customHeight="1">
      <c r="A5" s="142" t="s">
        <v>445</v>
      </c>
      <c r="B5" s="142" t="s">
        <v>446</v>
      </c>
      <c r="C5" s="142" t="s">
        <v>447</v>
      </c>
      <c r="D5" s="142" t="s">
        <v>448</v>
      </c>
      <c r="E5" s="143"/>
      <c r="F5" s="19"/>
    </row>
    <row r="6" spans="1:6" s="1" customFormat="1" ht="30" customHeight="1">
      <c r="A6" s="145"/>
      <c r="B6" s="145"/>
      <c r="C6" s="145"/>
      <c r="D6" s="4" t="s">
        <v>449</v>
      </c>
      <c r="E6" s="4" t="s">
        <v>450</v>
      </c>
      <c r="F6" s="19"/>
    </row>
    <row r="7" spans="1:6" s="1" customFormat="1" ht="30" customHeight="1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19"/>
    </row>
    <row r="8" spans="1:6" s="1" customFormat="1" ht="30.95" customHeight="1">
      <c r="A8" s="4" t="s">
        <v>60</v>
      </c>
      <c r="B8" s="10">
        <f>SUM(B9:B11)</f>
        <v>80.86</v>
      </c>
      <c r="C8" s="10">
        <f>SUM(C9:C11)</f>
        <v>89.26</v>
      </c>
      <c r="D8" s="10">
        <v>-8.4</v>
      </c>
      <c r="E8" s="38">
        <v>-9.4100000000000003E-2</v>
      </c>
      <c r="F8" s="19"/>
    </row>
    <row r="9" spans="1:6" ht="30.95" customHeight="1">
      <c r="A9" s="17" t="s">
        <v>451</v>
      </c>
      <c r="B9" s="12">
        <v>40.5</v>
      </c>
      <c r="C9" s="12">
        <v>45</v>
      </c>
      <c r="D9" s="12">
        <v>-4.5</v>
      </c>
      <c r="E9" s="39">
        <v>-0.1</v>
      </c>
    </row>
    <row r="10" spans="1:6" ht="30.95" customHeight="1">
      <c r="A10" s="17" t="s">
        <v>452</v>
      </c>
      <c r="B10" s="12">
        <v>17.36</v>
      </c>
      <c r="C10" s="12">
        <v>19.260000000000002</v>
      </c>
      <c r="D10" s="12">
        <v>-1.9</v>
      </c>
      <c r="E10" s="39">
        <v>-9.8699999999999996E-2</v>
      </c>
    </row>
    <row r="11" spans="1:6" ht="30.95" customHeight="1">
      <c r="A11" s="17" t="s">
        <v>453</v>
      </c>
      <c r="B11" s="12">
        <v>23</v>
      </c>
      <c r="C11" s="12">
        <v>25</v>
      </c>
      <c r="D11" s="12">
        <v>-2</v>
      </c>
      <c r="E11" s="39">
        <v>-0.08</v>
      </c>
    </row>
    <row r="12" spans="1:6" ht="30.95" customHeight="1">
      <c r="A12" s="17" t="s">
        <v>454</v>
      </c>
      <c r="B12" s="12">
        <v>0</v>
      </c>
      <c r="C12" s="12">
        <v>0</v>
      </c>
      <c r="D12" s="12">
        <v>0</v>
      </c>
      <c r="E12" s="39">
        <v>0</v>
      </c>
    </row>
    <row r="13" spans="1:6" ht="30.95" customHeight="1">
      <c r="A13" s="17" t="s">
        <v>455</v>
      </c>
      <c r="B13" s="12">
        <v>30</v>
      </c>
      <c r="C13" s="12">
        <v>25</v>
      </c>
      <c r="D13" s="12">
        <v>-2</v>
      </c>
      <c r="E13" s="39">
        <v>-0.08</v>
      </c>
    </row>
    <row r="14" spans="1:6" ht="107.65" customHeight="1">
      <c r="A14" s="193" t="s">
        <v>456</v>
      </c>
      <c r="B14" s="194"/>
      <c r="C14" s="194"/>
      <c r="D14" s="194"/>
      <c r="E14" s="194"/>
    </row>
    <row r="15" spans="1:6" ht="0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2"/>
  <dimension ref="A1:C30"/>
  <sheetViews>
    <sheetView showGridLines="0" showZeros="0" workbookViewId="0">
      <pane xSplit="1" ySplit="2" topLeftCell="B3" activePane="bottomRight" state="frozen"/>
      <selection pane="topRight"/>
      <selection pane="bottomLeft"/>
      <selection pane="bottomRight" activeCell="B14" sqref="B14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14"/>
      <c r="B1" s="115" t="s">
        <v>5</v>
      </c>
      <c r="C1" s="114"/>
    </row>
    <row r="2" spans="1:3" s="1" customFormat="1" ht="20.100000000000001" customHeight="1">
      <c r="A2" s="116" t="s">
        <v>6</v>
      </c>
      <c r="B2" s="117" t="s">
        <v>7</v>
      </c>
      <c r="C2" s="118"/>
    </row>
    <row r="3" spans="1:3" ht="21" customHeight="1">
      <c r="A3" s="119" t="str">
        <f>部门财务收支总体情况表!A1</f>
        <v>预算01表</v>
      </c>
      <c r="B3" s="120" t="str">
        <f>部门财务收支总体情况表!A2</f>
        <v>部门财务收支总体情况表</v>
      </c>
      <c r="C3" s="121"/>
    </row>
    <row r="4" spans="1:3" ht="21" customHeight="1">
      <c r="A4" s="119" t="str">
        <f>部门收入总体情况表!A1</f>
        <v>预算02表</v>
      </c>
      <c r="B4" s="120" t="str">
        <f>部门收入总体情况表!A2</f>
        <v>部门收入总体情况表</v>
      </c>
      <c r="C4" s="121"/>
    </row>
    <row r="5" spans="1:3" ht="21" customHeight="1">
      <c r="A5" s="119" t="str">
        <f>部门支出总体情况表!A1</f>
        <v>预算03表</v>
      </c>
      <c r="B5" s="120" t="str">
        <f>部门支出总体情况表!A2</f>
        <v>部门支出总体情况表</v>
      </c>
      <c r="C5" s="121"/>
    </row>
    <row r="6" spans="1:3" ht="21" customHeight="1">
      <c r="A6" s="119" t="str">
        <f>部门支出政府经济分类明细表!A1</f>
        <v>预算04表</v>
      </c>
      <c r="B6" s="120" t="str">
        <f>部门支出政府经济分类明细表!A2</f>
        <v>2020年部门支出政府经济分类明细表</v>
      </c>
      <c r="C6" s="121"/>
    </row>
    <row r="7" spans="1:3" ht="21" customHeight="1">
      <c r="A7" s="119" t="str">
        <f>部门基本支出情况表!A1</f>
        <v>预算05表</v>
      </c>
      <c r="B7" s="120" t="str">
        <f>部门基本支出情况表!A2</f>
        <v>部门基本支出情况表</v>
      </c>
      <c r="C7" s="121"/>
    </row>
    <row r="8" spans="1:3" ht="21" customHeight="1">
      <c r="A8" s="119" t="str">
        <f>部门项目支出汇总表!A1</f>
        <v>预算06表</v>
      </c>
      <c r="B8" s="120" t="str">
        <f>部门项目支出汇总表!A2</f>
        <v>2020年部门项目支出汇总表</v>
      </c>
      <c r="C8" s="121"/>
    </row>
    <row r="9" spans="1:3" ht="21" customHeight="1">
      <c r="A9" s="119" t="str">
        <f>部门项目支出明细表!A1</f>
        <v>预算07表</v>
      </c>
      <c r="B9" s="120" t="str">
        <f>部门项目支出明细表!A2</f>
        <v>2020年部门项目支出明细表</v>
      </c>
      <c r="C9" s="121"/>
    </row>
    <row r="10" spans="1:3" ht="21" customHeight="1">
      <c r="A10" s="119" t="str">
        <f>部门政府性基金预算支出情况表!A1</f>
        <v>预算08表</v>
      </c>
      <c r="B10" s="120" t="str">
        <f>部门政府性基金预算支出情况表!A2</f>
        <v>部门政府性基金预算支出情况表</v>
      </c>
      <c r="C10" s="121"/>
    </row>
    <row r="11" spans="1:3" ht="21" customHeight="1">
      <c r="A11" s="119" t="str">
        <f>部门国有资本经营支出预算表!A1</f>
        <v>预算09表</v>
      </c>
      <c r="B11" s="120" t="str">
        <f>部门国有资本经营支出预算表!A2</f>
        <v>2020年部门国有资本经营支出预算表</v>
      </c>
      <c r="C11" s="121"/>
    </row>
    <row r="12" spans="1:3" ht="21" customHeight="1">
      <c r="A12" s="119" t="str">
        <f>部门财政拨款收支总体情况表!A1</f>
        <v>预算10表</v>
      </c>
      <c r="B12" s="120" t="str">
        <f>部门财政拨款收支总体情况表!A2</f>
        <v>部门财政拨款收支总体情况表</v>
      </c>
      <c r="C12" s="121"/>
    </row>
    <row r="13" spans="1:3" ht="21" customHeight="1">
      <c r="A13" s="119" t="str">
        <f>部门财政拨款基本支出情况表!A1</f>
        <v>预算11表</v>
      </c>
      <c r="B13" s="120" t="str">
        <f>部门财政拨款基本支出情况表!A2</f>
        <v>2020年部门财政拨款基本支出情况表</v>
      </c>
      <c r="C13" s="121"/>
    </row>
    <row r="14" spans="1:3" ht="21" customHeight="1">
      <c r="A14" s="119" t="str">
        <f>部门一般公共预算本级财力安排支出情况表!A1</f>
        <v>预算12表</v>
      </c>
      <c r="B14" s="120" t="str">
        <f>LEFT(部门一般公共预算本级财力安排支出情况表!H2,LEN(部门一般公共预算本级财力安排支出情况表!H2)-3)</f>
        <v>部门一般公共预算本级财力安排支出情况表</v>
      </c>
      <c r="C14" s="121"/>
    </row>
    <row r="15" spans="1:3" ht="21" customHeight="1">
      <c r="A15" s="119" t="str">
        <f>'财政拨款支出明细表（按经济科目分类）'!A1</f>
        <v>预算13表</v>
      </c>
      <c r="B15" s="120" t="str">
        <f>'财政拨款支出明细表（按经济科目分类）'!A2</f>
        <v>财政拨款支出明细表（按经济科目分类）</v>
      </c>
      <c r="C15" s="121"/>
    </row>
    <row r="16" spans="1:3" ht="21" customHeight="1">
      <c r="A16" s="119" t="str">
        <f>部门专项业务经费明细表!A1</f>
        <v>预算14表</v>
      </c>
      <c r="B16" s="120" t="str">
        <f>部门专项业务经费明细表!A2</f>
        <v>2020年部门专项业务经费明细表</v>
      </c>
      <c r="C16" s="121"/>
    </row>
    <row r="17" spans="1:3" ht="21" customHeight="1">
      <c r="A17" s="119" t="str">
        <f>部门财政拨款项目支出明细表!A1</f>
        <v>预算15表</v>
      </c>
      <c r="B17" s="120" t="str">
        <f>部门财政拨款项目支出明细表!A2</f>
        <v>2020年部门财政拨款项目支出明细表</v>
      </c>
      <c r="C17" s="121"/>
    </row>
    <row r="18" spans="1:3" ht="21" customHeight="1">
      <c r="A18" s="119" t="str">
        <f>部门“三公”经费预算表!A1</f>
        <v>预算16表</v>
      </c>
      <c r="B18" s="120" t="str">
        <f>部门“三公”经费预算表!A2</f>
        <v>2020年部门“三公”经费预算表</v>
      </c>
      <c r="C18" s="121"/>
    </row>
    <row r="19" spans="1:3" ht="21" customHeight="1">
      <c r="A19" s="119" t="str">
        <f>部门一般公共预算“三公”经费支出情况表!A1</f>
        <v>预算17表</v>
      </c>
      <c r="B19" s="120" t="str">
        <f>部门一般公共预算“三公”经费支出情况表!A2</f>
        <v>部门一般公共预算“三公”经费支出情况表</v>
      </c>
      <c r="C19" s="121"/>
    </row>
    <row r="20" spans="1:3" ht="21" customHeight="1">
      <c r="A20" s="119" t="str">
        <f>'楚雄州本级项目支出绩效目标表（本次下达）'!A1</f>
        <v>预算18表</v>
      </c>
      <c r="B20" s="120" t="str">
        <f>'楚雄州本级项目支出绩效目标表（本次下达）'!A2</f>
        <v>楚雄州本级项目支出绩效目标表（本次下达）</v>
      </c>
      <c r="C20" s="121"/>
    </row>
    <row r="21" spans="1:3" ht="21" customHeight="1">
      <c r="A21" s="119" t="str">
        <f>'州本级项目支出绩效目标表（另文下达）'!D1</f>
        <v>预算19表</v>
      </c>
      <c r="B21" s="120" t="str">
        <f>'州本级项目支出绩效目标表（另文下达）'!A2</f>
        <v>州本级项目支出绩效目标表（另文下达）</v>
      </c>
      <c r="C21" s="121"/>
    </row>
    <row r="22" spans="1:3" ht="21" customHeight="1">
      <c r="A22" s="119" t="str">
        <f>州对下转移支付绩效目标表!D1</f>
        <v>预算20表</v>
      </c>
      <c r="B22" s="120" t="str">
        <f>州对下转移支付绩效目标表!A2</f>
        <v>州对下转移支付绩效目标表</v>
      </c>
      <c r="C22" s="121"/>
    </row>
    <row r="23" spans="1:3" ht="21" customHeight="1">
      <c r="A23" s="119" t="str">
        <f>部门政府采购情况表!A1</f>
        <v>预算21表</v>
      </c>
      <c r="B23" s="120" t="str">
        <f>部门政府采购情况表!A2</f>
        <v>部门政府采购情况表</v>
      </c>
      <c r="C23" s="121"/>
    </row>
    <row r="24" spans="1:3" ht="21" customHeight="1">
      <c r="A24" s="119" t="str">
        <f>部门政府购买服务预算表!A1</f>
        <v>预算22表</v>
      </c>
      <c r="B24" s="120" t="str">
        <f>部门政府购买服务预算表!A2</f>
        <v>2020年部门政府购买服务预算表</v>
      </c>
      <c r="C24" s="121"/>
    </row>
    <row r="25" spans="1:3" ht="21" customHeight="1">
      <c r="A25" s="119" t="str">
        <f>部门非税收入情况汇总表!A1</f>
        <v>预算23表</v>
      </c>
      <c r="B25" s="120" t="str">
        <f>部门非税收入情况汇总表!A2</f>
        <v>2020年部门非税收入情况汇总表</v>
      </c>
      <c r="C25" s="121"/>
    </row>
    <row r="26" spans="1:3" ht="21" customHeight="1">
      <c r="A26" s="119" t="str">
        <f>部门基础数据表!A1</f>
        <v>预算24表</v>
      </c>
      <c r="B26" s="120" t="str">
        <f>部门基础数据表!A2</f>
        <v>2020年部门基础数据表</v>
      </c>
      <c r="C26" s="121"/>
    </row>
    <row r="27" spans="1:3">
      <c r="B27" s="33"/>
    </row>
    <row r="28" spans="1:3">
      <c r="B28" s="33"/>
    </row>
    <row r="29" spans="1:3">
      <c r="B29" s="33"/>
    </row>
    <row r="30" spans="1:3">
      <c r="B30" s="33"/>
    </row>
  </sheetData>
  <phoneticPr fontId="51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17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17.100000000000001" customHeight="1">
      <c r="A1" s="195" t="s">
        <v>457</v>
      </c>
      <c r="B1" s="195"/>
      <c r="C1" s="195"/>
      <c r="D1" s="195"/>
      <c r="E1" s="195"/>
      <c r="F1" s="195"/>
      <c r="G1" s="195"/>
      <c r="H1" s="195"/>
    </row>
    <row r="2" spans="1:9" ht="30.95" customHeight="1">
      <c r="A2" s="199" t="s">
        <v>572</v>
      </c>
      <c r="B2" s="200"/>
      <c r="C2" s="200"/>
      <c r="D2" s="200"/>
      <c r="E2" s="200"/>
      <c r="F2" s="200"/>
      <c r="G2" s="200"/>
      <c r="H2" s="200"/>
    </row>
    <row r="3" spans="1:9" ht="20.85" customHeight="1">
      <c r="A3" s="201" t="s">
        <v>9</v>
      </c>
      <c r="B3" s="201"/>
      <c r="C3" s="201"/>
      <c r="D3" s="201"/>
      <c r="E3" s="201"/>
      <c r="F3" s="201"/>
      <c r="G3" s="201"/>
      <c r="H3" s="201"/>
    </row>
    <row r="4" spans="1:9" s="1" customFormat="1" ht="30" customHeight="1">
      <c r="A4" s="34" t="s">
        <v>458</v>
      </c>
      <c r="B4" s="34" t="s">
        <v>459</v>
      </c>
      <c r="C4" s="4" t="s">
        <v>460</v>
      </c>
      <c r="D4" s="34" t="s">
        <v>461</v>
      </c>
      <c r="E4" s="34" t="s">
        <v>462</v>
      </c>
      <c r="F4" s="34" t="s">
        <v>463</v>
      </c>
      <c r="G4" s="34" t="s">
        <v>464</v>
      </c>
      <c r="H4" s="34" t="s">
        <v>465</v>
      </c>
      <c r="I4" s="19"/>
    </row>
    <row r="5" spans="1:9" ht="30" customHeight="1">
      <c r="A5" s="35" t="s">
        <v>63</v>
      </c>
      <c r="B5" s="35" t="s">
        <v>64</v>
      </c>
      <c r="C5" s="35" t="s">
        <v>65</v>
      </c>
      <c r="D5" s="35" t="s">
        <v>66</v>
      </c>
      <c r="E5" s="35" t="s">
        <v>67</v>
      </c>
      <c r="F5" s="35" t="s">
        <v>68</v>
      </c>
      <c r="G5" s="35" t="s">
        <v>69</v>
      </c>
      <c r="H5" s="35" t="s">
        <v>70</v>
      </c>
    </row>
    <row r="6" spans="1:9" ht="13.5">
      <c r="A6" s="35"/>
      <c r="B6" s="35"/>
      <c r="C6" s="35"/>
      <c r="D6" s="35"/>
      <c r="E6" s="35"/>
      <c r="F6" s="35"/>
      <c r="G6" s="35"/>
      <c r="H6" s="35"/>
    </row>
    <row r="7" spans="1:9" ht="13.5">
      <c r="A7" s="35"/>
      <c r="B7" s="35"/>
      <c r="C7" s="35"/>
      <c r="D7" s="35"/>
      <c r="E7" s="35"/>
      <c r="F7" s="35"/>
      <c r="G7" s="35"/>
      <c r="H7" s="35"/>
    </row>
    <row r="8" spans="1:9" ht="13.5">
      <c r="A8" s="35"/>
      <c r="B8" s="35"/>
      <c r="C8" s="35"/>
      <c r="D8" s="35"/>
      <c r="E8" s="35"/>
      <c r="F8" s="35"/>
      <c r="G8" s="35"/>
      <c r="H8" s="35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</sheetData>
  <mergeCells count="3">
    <mergeCell ref="A1:H1"/>
    <mergeCell ref="A2:H2"/>
    <mergeCell ref="A3:H3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38"/>
      <c r="B1" s="138"/>
      <c r="C1" s="138"/>
      <c r="D1" s="138" t="s">
        <v>466</v>
      </c>
      <c r="E1" s="138"/>
      <c r="F1" s="138"/>
      <c r="G1" s="138"/>
      <c r="H1" s="138"/>
    </row>
    <row r="2" spans="1:8" ht="25.5">
      <c r="A2" s="202" t="s">
        <v>573</v>
      </c>
      <c r="B2" s="202"/>
      <c r="C2" s="202"/>
      <c r="D2" s="202"/>
      <c r="E2" s="202"/>
      <c r="F2" s="202"/>
      <c r="G2" s="202"/>
      <c r="H2" s="202"/>
    </row>
    <row r="3" spans="1:8" ht="17.100000000000001" customHeight="1">
      <c r="A3" s="203" t="s">
        <v>467</v>
      </c>
      <c r="B3" s="168"/>
      <c r="C3" s="168"/>
      <c r="D3" s="189" t="s">
        <v>9</v>
      </c>
      <c r="E3" s="189"/>
      <c r="F3" s="189"/>
      <c r="G3" s="189"/>
      <c r="H3" s="189"/>
    </row>
    <row r="4" spans="1:8" s="1" customFormat="1" ht="28.5">
      <c r="A4" s="4" t="s">
        <v>458</v>
      </c>
      <c r="B4" s="4" t="s">
        <v>459</v>
      </c>
      <c r="C4" s="4" t="s">
        <v>460</v>
      </c>
      <c r="D4" s="4" t="s">
        <v>461</v>
      </c>
      <c r="E4" s="24" t="s">
        <v>462</v>
      </c>
      <c r="F4" s="24" t="s">
        <v>463</v>
      </c>
      <c r="G4" s="24" t="s">
        <v>464</v>
      </c>
      <c r="H4" s="24" t="s">
        <v>465</v>
      </c>
    </row>
    <row r="5" spans="1:8" s="22" customFormat="1">
      <c r="A5" s="25" t="s">
        <v>63</v>
      </c>
      <c r="B5" s="25" t="s">
        <v>64</v>
      </c>
      <c r="C5" s="25" t="s">
        <v>65</v>
      </c>
      <c r="D5" s="25" t="s">
        <v>66</v>
      </c>
      <c r="E5" s="25" t="s">
        <v>67</v>
      </c>
      <c r="F5" s="25" t="s">
        <v>68</v>
      </c>
      <c r="G5" s="25" t="s">
        <v>69</v>
      </c>
      <c r="H5" s="25" t="s">
        <v>70</v>
      </c>
    </row>
    <row r="6" spans="1:8" s="23" customFormat="1">
      <c r="A6" s="30" t="s">
        <v>4</v>
      </c>
      <c r="B6" s="30"/>
      <c r="C6" s="31"/>
      <c r="D6" s="31"/>
      <c r="E6" s="31"/>
      <c r="F6" s="31"/>
      <c r="G6" s="31"/>
      <c r="H6" s="31"/>
    </row>
    <row r="7" spans="1:8" s="22" customFormat="1">
      <c r="A7" s="30" t="s">
        <v>74</v>
      </c>
      <c r="B7" s="30"/>
      <c r="C7" s="31"/>
      <c r="D7" s="31"/>
      <c r="E7" s="31"/>
      <c r="F7" s="31"/>
      <c r="G7" s="31"/>
      <c r="H7" s="31"/>
    </row>
    <row r="8" spans="1:8" s="22" customFormat="1">
      <c r="A8" s="30" t="s">
        <v>468</v>
      </c>
      <c r="B8" s="30" t="s">
        <v>469</v>
      </c>
      <c r="C8" s="30"/>
      <c r="D8" s="30"/>
      <c r="E8" s="30"/>
      <c r="F8" s="30"/>
      <c r="G8" s="32"/>
      <c r="H8" s="32"/>
    </row>
    <row r="9" spans="1:8" s="22" customFormat="1" ht="22.5">
      <c r="A9" s="30"/>
      <c r="B9" s="30"/>
      <c r="C9" s="30" t="s">
        <v>470</v>
      </c>
      <c r="D9" s="30" t="s">
        <v>471</v>
      </c>
      <c r="E9" s="30" t="s">
        <v>472</v>
      </c>
      <c r="F9" s="30" t="s">
        <v>473</v>
      </c>
      <c r="G9" s="32"/>
      <c r="H9" s="32"/>
    </row>
    <row r="10" spans="1:8" s="22" customFormat="1">
      <c r="A10" s="30" t="s">
        <v>474</v>
      </c>
      <c r="B10" s="30" t="s">
        <v>475</v>
      </c>
      <c r="C10" s="30"/>
      <c r="D10" s="30"/>
      <c r="E10" s="30"/>
      <c r="F10" s="30"/>
      <c r="G10" s="32"/>
      <c r="H10" s="32"/>
    </row>
    <row r="11" spans="1:8" s="22" customFormat="1" ht="22.5">
      <c r="A11" s="30"/>
      <c r="B11" s="30"/>
      <c r="C11" s="30" t="s">
        <v>470</v>
      </c>
      <c r="D11" s="30" t="s">
        <v>471</v>
      </c>
      <c r="E11" s="30" t="s">
        <v>475</v>
      </c>
      <c r="F11" s="30" t="s">
        <v>476</v>
      </c>
      <c r="G11" s="32"/>
      <c r="H11" s="32"/>
    </row>
    <row r="12" spans="1:8" ht="35.1" customHeight="1">
      <c r="A12" s="30" t="s">
        <v>477</v>
      </c>
      <c r="B12" s="30" t="s">
        <v>478</v>
      </c>
      <c r="C12" s="30"/>
      <c r="D12" s="30"/>
      <c r="E12" s="30"/>
      <c r="F12" s="30"/>
      <c r="G12" s="32"/>
      <c r="H12" s="32"/>
    </row>
    <row r="13" spans="1:8" ht="22.5">
      <c r="A13" s="30"/>
      <c r="B13" s="30"/>
      <c r="C13" s="30" t="s">
        <v>470</v>
      </c>
      <c r="D13" s="30" t="s">
        <v>471</v>
      </c>
      <c r="E13" s="30" t="s">
        <v>472</v>
      </c>
      <c r="F13" s="30" t="s">
        <v>479</v>
      </c>
      <c r="G13" s="32"/>
      <c r="H13" s="32"/>
    </row>
    <row r="14" spans="1:8">
      <c r="E14" s="33"/>
    </row>
    <row r="15" spans="1:8">
      <c r="E15" s="33"/>
    </row>
    <row r="16" spans="1:8">
      <c r="E16" s="33"/>
    </row>
  </sheetData>
  <mergeCells count="5">
    <mergeCell ref="A1:C1"/>
    <mergeCell ref="D1:H1"/>
    <mergeCell ref="A2:H2"/>
    <mergeCell ref="A3:C3"/>
    <mergeCell ref="D3:H3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H11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D8" sqref="D8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38"/>
      <c r="B1" s="138"/>
      <c r="C1" s="138"/>
      <c r="D1" s="138" t="s">
        <v>480</v>
      </c>
      <c r="E1" s="138"/>
      <c r="F1" s="138"/>
      <c r="G1" s="138"/>
      <c r="H1" s="138"/>
    </row>
    <row r="2" spans="1:8" ht="36.6" customHeight="1">
      <c r="A2" s="202" t="s">
        <v>574</v>
      </c>
      <c r="B2" s="202"/>
      <c r="C2" s="202"/>
      <c r="D2" s="202"/>
      <c r="E2" s="202"/>
      <c r="F2" s="202"/>
      <c r="G2" s="202"/>
      <c r="H2" s="202"/>
    </row>
    <row r="3" spans="1:8" ht="17.100000000000001" customHeight="1">
      <c r="A3" s="203" t="s">
        <v>467</v>
      </c>
      <c r="B3" s="168"/>
      <c r="C3" s="168"/>
      <c r="D3" s="189" t="s">
        <v>9</v>
      </c>
      <c r="E3" s="189"/>
      <c r="F3" s="189"/>
      <c r="G3" s="189"/>
      <c r="H3" s="189"/>
    </row>
    <row r="4" spans="1:8" s="1" customFormat="1" ht="28.5">
      <c r="A4" s="4" t="s">
        <v>458</v>
      </c>
      <c r="B4" s="4" t="s">
        <v>459</v>
      </c>
      <c r="C4" s="4" t="s">
        <v>460</v>
      </c>
      <c r="D4" s="4" t="s">
        <v>461</v>
      </c>
      <c r="E4" s="24" t="s">
        <v>462</v>
      </c>
      <c r="F4" s="24" t="s">
        <v>463</v>
      </c>
      <c r="G4" s="24" t="s">
        <v>464</v>
      </c>
      <c r="H4" s="24" t="s">
        <v>465</v>
      </c>
    </row>
    <row r="5" spans="1:8" s="22" customFormat="1">
      <c r="A5" s="25" t="s">
        <v>63</v>
      </c>
      <c r="B5" s="25" t="s">
        <v>64</v>
      </c>
      <c r="C5" s="25" t="s">
        <v>65</v>
      </c>
      <c r="D5" s="25" t="s">
        <v>66</v>
      </c>
      <c r="E5" s="25" t="s">
        <v>67</v>
      </c>
      <c r="F5" s="25" t="s">
        <v>68</v>
      </c>
      <c r="G5" s="25" t="s">
        <v>69</v>
      </c>
      <c r="H5" s="25" t="s">
        <v>70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</sheetData>
  <mergeCells count="5">
    <mergeCell ref="A1:C1"/>
    <mergeCell ref="D1:H1"/>
    <mergeCell ref="A2:H2"/>
    <mergeCell ref="A3:C3"/>
    <mergeCell ref="D3:H3"/>
  </mergeCells>
  <phoneticPr fontId="51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A24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38" t="s">
        <v>481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7" ht="28.5">
      <c r="A2" s="144" t="s">
        <v>579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s="1" customFormat="1">
      <c r="A4" s="142" t="s">
        <v>55</v>
      </c>
      <c r="B4" s="141"/>
      <c r="C4" s="143"/>
      <c r="D4" s="142" t="s">
        <v>482</v>
      </c>
      <c r="E4" s="142" t="s">
        <v>483</v>
      </c>
      <c r="F4" s="142" t="s">
        <v>484</v>
      </c>
      <c r="G4" s="156"/>
      <c r="H4" s="142" t="s">
        <v>485</v>
      </c>
      <c r="I4" s="142" t="s">
        <v>486</v>
      </c>
      <c r="J4" s="142" t="s">
        <v>487</v>
      </c>
      <c r="K4" s="142" t="s">
        <v>488</v>
      </c>
      <c r="L4" s="142" t="s">
        <v>132</v>
      </c>
      <c r="M4" s="142" t="s">
        <v>131</v>
      </c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3"/>
    </row>
    <row r="5" spans="1:27" s="1" customFormat="1">
      <c r="A5" s="142" t="s">
        <v>57</v>
      </c>
      <c r="B5" s="142" t="s">
        <v>58</v>
      </c>
      <c r="C5" s="142" t="s">
        <v>59</v>
      </c>
      <c r="D5" s="154"/>
      <c r="E5" s="154"/>
      <c r="F5" s="157"/>
      <c r="G5" s="159"/>
      <c r="H5" s="154"/>
      <c r="I5" s="154"/>
      <c r="J5" s="154"/>
      <c r="K5" s="154"/>
      <c r="L5" s="154"/>
      <c r="M5" s="142" t="s">
        <v>198</v>
      </c>
      <c r="N5" s="141"/>
      <c r="O5" s="141"/>
      <c r="P5" s="141"/>
      <c r="Q5" s="141"/>
      <c r="R5" s="141"/>
      <c r="S5" s="141"/>
      <c r="T5" s="141"/>
      <c r="U5" s="141"/>
      <c r="V5" s="141"/>
      <c r="W5" s="143"/>
      <c r="X5" s="142" t="s">
        <v>199</v>
      </c>
      <c r="Y5" s="155"/>
      <c r="Z5" s="155"/>
      <c r="AA5" s="156"/>
    </row>
    <row r="6" spans="1:27" s="1" customFormat="1">
      <c r="A6" s="154"/>
      <c r="B6" s="154"/>
      <c r="C6" s="154"/>
      <c r="D6" s="154"/>
      <c r="E6" s="154"/>
      <c r="F6" s="142" t="s">
        <v>489</v>
      </c>
      <c r="G6" s="142" t="s">
        <v>59</v>
      </c>
      <c r="H6" s="154"/>
      <c r="I6" s="154"/>
      <c r="J6" s="154"/>
      <c r="K6" s="154"/>
      <c r="L6" s="154"/>
      <c r="M6" s="142" t="s">
        <v>200</v>
      </c>
      <c r="N6" s="141"/>
      <c r="O6" s="141"/>
      <c r="P6" s="141"/>
      <c r="Q6" s="141"/>
      <c r="R6" s="141"/>
      <c r="S6" s="141"/>
      <c r="T6" s="141"/>
      <c r="U6" s="143"/>
      <c r="V6" s="142" t="s">
        <v>490</v>
      </c>
      <c r="W6" s="142" t="s">
        <v>202</v>
      </c>
      <c r="X6" s="157"/>
      <c r="Y6" s="158"/>
      <c r="Z6" s="158"/>
      <c r="AA6" s="159"/>
    </row>
    <row r="7" spans="1:27" s="1" customFormat="1" ht="54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4" t="s">
        <v>80</v>
      </c>
      <c r="N7" s="4" t="s">
        <v>203</v>
      </c>
      <c r="O7" s="4" t="s">
        <v>204</v>
      </c>
      <c r="P7" s="4" t="s">
        <v>205</v>
      </c>
      <c r="Q7" s="4" t="s">
        <v>206</v>
      </c>
      <c r="R7" s="4" t="s">
        <v>207</v>
      </c>
      <c r="S7" s="4" t="s">
        <v>208</v>
      </c>
      <c r="T7" s="4" t="s">
        <v>209</v>
      </c>
      <c r="U7" s="4" t="s">
        <v>146</v>
      </c>
      <c r="V7" s="145"/>
      <c r="W7" s="145"/>
      <c r="X7" s="4" t="s">
        <v>80</v>
      </c>
      <c r="Y7" s="4" t="s">
        <v>144</v>
      </c>
      <c r="Z7" s="4" t="s">
        <v>210</v>
      </c>
      <c r="AA7" s="4" t="s">
        <v>145</v>
      </c>
    </row>
    <row r="8" spans="1:27" s="1" customFormat="1" ht="13.5">
      <c r="A8" s="4" t="s">
        <v>62</v>
      </c>
      <c r="B8" s="4" t="s">
        <v>62</v>
      </c>
      <c r="C8" s="4" t="s">
        <v>62</v>
      </c>
      <c r="D8" s="4" t="s">
        <v>62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4" t="s">
        <v>62</v>
      </c>
      <c r="K8" s="4" t="s">
        <v>62</v>
      </c>
      <c r="L8" s="4" t="s">
        <v>63</v>
      </c>
      <c r="M8" s="4" t="s">
        <v>64</v>
      </c>
      <c r="N8" s="4" t="s">
        <v>65</v>
      </c>
      <c r="O8" s="4" t="s">
        <v>66</v>
      </c>
      <c r="P8" s="4" t="s">
        <v>67</v>
      </c>
      <c r="Q8" s="4" t="s">
        <v>68</v>
      </c>
      <c r="R8" s="4" t="s">
        <v>69</v>
      </c>
      <c r="S8" s="4" t="s">
        <v>70</v>
      </c>
      <c r="T8" s="4" t="s">
        <v>71</v>
      </c>
      <c r="U8" s="4" t="s">
        <v>154</v>
      </c>
      <c r="V8" s="4" t="s">
        <v>155</v>
      </c>
      <c r="W8" s="4" t="s">
        <v>156</v>
      </c>
      <c r="X8" s="4" t="s">
        <v>157</v>
      </c>
      <c r="Y8" s="4" t="s">
        <v>158</v>
      </c>
      <c r="Z8" s="4" t="s">
        <v>159</v>
      </c>
      <c r="AA8" s="4" t="s">
        <v>160</v>
      </c>
    </row>
    <row r="9" spans="1:27" s="1" customFormat="1" ht="14.25">
      <c r="A9" s="4"/>
      <c r="B9" s="4"/>
      <c r="C9" s="4"/>
      <c r="D9" s="4"/>
      <c r="E9" s="4"/>
      <c r="F9" s="14"/>
      <c r="G9" s="4"/>
      <c r="H9" s="4"/>
      <c r="I9" s="4"/>
      <c r="J9" s="4"/>
      <c r="K9" s="4"/>
      <c r="L9" s="20">
        <f>L10</f>
        <v>505.96</v>
      </c>
      <c r="M9" s="20">
        <f t="shared" ref="M9:AA9" si="0">M10</f>
        <v>505.96</v>
      </c>
      <c r="N9" s="20">
        <f t="shared" si="0"/>
        <v>0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505.96</v>
      </c>
      <c r="T9" s="20">
        <f t="shared" si="0"/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20">
        <f t="shared" si="0"/>
        <v>0</v>
      </c>
      <c r="Y9" s="20">
        <f t="shared" si="0"/>
        <v>0</v>
      </c>
      <c r="Z9" s="20">
        <f t="shared" si="0"/>
        <v>0</v>
      </c>
      <c r="AA9" s="20">
        <f t="shared" si="0"/>
        <v>0</v>
      </c>
    </row>
    <row r="10" spans="1:27" ht="27">
      <c r="A10" s="11" t="s">
        <v>72</v>
      </c>
      <c r="B10" s="11"/>
      <c r="C10" s="6" t="s">
        <v>4</v>
      </c>
      <c r="D10" s="6"/>
      <c r="E10" s="6"/>
      <c r="F10" s="11"/>
      <c r="G10" s="6"/>
      <c r="H10" s="6"/>
      <c r="I10" s="6"/>
      <c r="J10" s="6"/>
      <c r="K10" s="6"/>
      <c r="L10" s="21">
        <f>L11</f>
        <v>505.96</v>
      </c>
      <c r="M10" s="21">
        <f t="shared" ref="M10:AA10" si="1">M11</f>
        <v>505.96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505.96</v>
      </c>
      <c r="T10" s="21">
        <f t="shared" si="1"/>
        <v>0</v>
      </c>
      <c r="U10" s="21">
        <f t="shared" si="1"/>
        <v>0</v>
      </c>
      <c r="V10" s="21">
        <f t="shared" si="1"/>
        <v>0</v>
      </c>
      <c r="W10" s="21">
        <f t="shared" si="1"/>
        <v>0</v>
      </c>
      <c r="X10" s="21">
        <f t="shared" si="1"/>
        <v>0</v>
      </c>
      <c r="Y10" s="21">
        <f t="shared" si="1"/>
        <v>0</v>
      </c>
      <c r="Z10" s="21">
        <f t="shared" si="1"/>
        <v>0</v>
      </c>
      <c r="AA10" s="21">
        <f t="shared" si="1"/>
        <v>0</v>
      </c>
    </row>
    <row r="11" spans="1:27" ht="27">
      <c r="A11" s="11" t="s">
        <v>72</v>
      </c>
      <c r="B11" s="11" t="s">
        <v>73</v>
      </c>
      <c r="C11" s="6" t="s">
        <v>74</v>
      </c>
      <c r="D11" s="6"/>
      <c r="E11" s="6"/>
      <c r="F11" s="11"/>
      <c r="G11" s="6"/>
      <c r="H11" s="6"/>
      <c r="I11" s="6"/>
      <c r="J11" s="6"/>
      <c r="K11" s="6"/>
      <c r="L11" s="21">
        <v>505.96</v>
      </c>
      <c r="M11" s="21">
        <v>505.96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f>SUM(S12:S24)</f>
        <v>505.96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27">
      <c r="A12" s="11"/>
      <c r="B12" s="11" t="s">
        <v>73</v>
      </c>
      <c r="C12" s="6"/>
      <c r="D12" s="6" t="s">
        <v>170</v>
      </c>
      <c r="E12" s="6"/>
      <c r="F12" s="11" t="s">
        <v>491</v>
      </c>
      <c r="G12" s="6" t="s">
        <v>492</v>
      </c>
      <c r="H12" s="6" t="s">
        <v>493</v>
      </c>
      <c r="I12" s="6" t="s">
        <v>66</v>
      </c>
      <c r="J12" s="6"/>
      <c r="K12" s="6" t="s">
        <v>82</v>
      </c>
      <c r="L12" s="21">
        <v>100</v>
      </c>
      <c r="M12" s="21">
        <v>100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100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</row>
    <row r="13" spans="1:27" ht="27">
      <c r="A13" s="11"/>
      <c r="B13" s="11" t="s">
        <v>73</v>
      </c>
      <c r="C13" s="6"/>
      <c r="D13" s="6" t="s">
        <v>170</v>
      </c>
      <c r="E13" s="6"/>
      <c r="F13" s="11" t="s">
        <v>494</v>
      </c>
      <c r="G13" s="6" t="s">
        <v>495</v>
      </c>
      <c r="H13" s="6" t="s">
        <v>496</v>
      </c>
      <c r="I13" s="6" t="s">
        <v>63</v>
      </c>
      <c r="J13" s="6"/>
      <c r="K13" s="6" t="s">
        <v>82</v>
      </c>
      <c r="L13" s="21">
        <v>10</v>
      </c>
      <c r="M13" s="21">
        <v>10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10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</row>
    <row r="14" spans="1:27" ht="27">
      <c r="A14" s="11"/>
      <c r="B14" s="11" t="s">
        <v>73</v>
      </c>
      <c r="C14" s="6"/>
      <c r="D14" s="6" t="s">
        <v>170</v>
      </c>
      <c r="E14" s="6"/>
      <c r="F14" s="11" t="s">
        <v>497</v>
      </c>
      <c r="G14" s="6" t="s">
        <v>498</v>
      </c>
      <c r="H14" s="6" t="s">
        <v>499</v>
      </c>
      <c r="I14" s="6" t="s">
        <v>243</v>
      </c>
      <c r="J14" s="6"/>
      <c r="K14" s="6" t="s">
        <v>82</v>
      </c>
      <c r="L14" s="21">
        <v>15</v>
      </c>
      <c r="M14" s="21">
        <v>15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15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</row>
    <row r="15" spans="1:27" ht="27">
      <c r="A15" s="11"/>
      <c r="B15" s="11" t="s">
        <v>73</v>
      </c>
      <c r="C15" s="6"/>
      <c r="D15" s="6" t="s">
        <v>170</v>
      </c>
      <c r="E15" s="6"/>
      <c r="F15" s="11" t="s">
        <v>500</v>
      </c>
      <c r="G15" s="6" t="s">
        <v>501</v>
      </c>
      <c r="H15" s="6" t="s">
        <v>496</v>
      </c>
      <c r="I15" s="6" t="s">
        <v>63</v>
      </c>
      <c r="J15" s="6"/>
      <c r="K15" s="6" t="s">
        <v>82</v>
      </c>
      <c r="L15" s="21">
        <v>40</v>
      </c>
      <c r="M15" s="21">
        <v>40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40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</row>
    <row r="16" spans="1:27" ht="27">
      <c r="A16" s="11"/>
      <c r="B16" s="11" t="s">
        <v>73</v>
      </c>
      <c r="C16" s="6"/>
      <c r="D16" s="6" t="s">
        <v>170</v>
      </c>
      <c r="E16" s="6"/>
      <c r="F16" s="11" t="s">
        <v>502</v>
      </c>
      <c r="G16" s="6" t="s">
        <v>503</v>
      </c>
      <c r="H16" s="6" t="s">
        <v>504</v>
      </c>
      <c r="I16" s="6" t="s">
        <v>154</v>
      </c>
      <c r="J16" s="6"/>
      <c r="K16" s="6" t="s">
        <v>82</v>
      </c>
      <c r="L16" s="21">
        <v>2.5</v>
      </c>
      <c r="M16" s="21">
        <v>2.5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2.5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</row>
    <row r="17" spans="1:27" ht="27">
      <c r="A17" s="11"/>
      <c r="B17" s="11" t="s">
        <v>73</v>
      </c>
      <c r="C17" s="6"/>
      <c r="D17" s="6" t="s">
        <v>170</v>
      </c>
      <c r="E17" s="6"/>
      <c r="F17" s="11" t="s">
        <v>505</v>
      </c>
      <c r="G17" s="6" t="s">
        <v>506</v>
      </c>
      <c r="H17" s="6" t="s">
        <v>493</v>
      </c>
      <c r="I17" s="6" t="s">
        <v>63</v>
      </c>
      <c r="J17" s="6"/>
      <c r="K17" s="6" t="s">
        <v>82</v>
      </c>
      <c r="L17" s="21">
        <v>10</v>
      </c>
      <c r="M17" s="21">
        <v>10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10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</row>
    <row r="18" spans="1:27" ht="27">
      <c r="A18" s="11"/>
      <c r="B18" s="11" t="s">
        <v>73</v>
      </c>
      <c r="C18" s="6"/>
      <c r="D18" s="6" t="s">
        <v>170</v>
      </c>
      <c r="E18" s="6"/>
      <c r="F18" s="11" t="s">
        <v>507</v>
      </c>
      <c r="G18" s="6" t="s">
        <v>508</v>
      </c>
      <c r="H18" s="6" t="s">
        <v>493</v>
      </c>
      <c r="I18" s="6" t="s">
        <v>63</v>
      </c>
      <c r="J18" s="6"/>
      <c r="K18" s="6" t="s">
        <v>82</v>
      </c>
      <c r="L18" s="21">
        <v>8.5</v>
      </c>
      <c r="M18" s="21">
        <v>8.5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8.5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ht="27">
      <c r="A19" s="11"/>
      <c r="B19" s="11" t="s">
        <v>73</v>
      </c>
      <c r="C19" s="6"/>
      <c r="D19" s="6" t="s">
        <v>170</v>
      </c>
      <c r="E19" s="6"/>
      <c r="F19" s="11" t="s">
        <v>509</v>
      </c>
      <c r="G19" s="6" t="s">
        <v>510</v>
      </c>
      <c r="H19" s="6" t="s">
        <v>496</v>
      </c>
      <c r="I19" s="6" t="s">
        <v>63</v>
      </c>
      <c r="J19" s="6"/>
      <c r="K19" s="6" t="s">
        <v>82</v>
      </c>
      <c r="L19" s="21">
        <v>172</v>
      </c>
      <c r="M19" s="21">
        <v>172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172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ht="27">
      <c r="A20" s="11"/>
      <c r="B20" s="11" t="s">
        <v>73</v>
      </c>
      <c r="C20" s="6"/>
      <c r="D20" s="6" t="s">
        <v>170</v>
      </c>
      <c r="E20" s="6"/>
      <c r="F20" s="11" t="s">
        <v>511</v>
      </c>
      <c r="G20" s="6" t="s">
        <v>512</v>
      </c>
      <c r="H20" s="6" t="s">
        <v>493</v>
      </c>
      <c r="I20" s="6" t="s">
        <v>245</v>
      </c>
      <c r="J20" s="6"/>
      <c r="K20" s="6" t="s">
        <v>82</v>
      </c>
      <c r="L20" s="21">
        <v>64</v>
      </c>
      <c r="M20" s="21">
        <v>64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64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 ht="27">
      <c r="A21" s="11"/>
      <c r="B21" s="11" t="s">
        <v>73</v>
      </c>
      <c r="C21" s="6"/>
      <c r="D21" s="6" t="s">
        <v>170</v>
      </c>
      <c r="E21" s="6"/>
      <c r="F21" s="11" t="s">
        <v>513</v>
      </c>
      <c r="G21" s="6" t="s">
        <v>514</v>
      </c>
      <c r="H21" s="6" t="s">
        <v>496</v>
      </c>
      <c r="I21" s="6" t="s">
        <v>63</v>
      </c>
      <c r="J21" s="6"/>
      <c r="K21" s="6" t="s">
        <v>82</v>
      </c>
      <c r="L21" s="21">
        <v>0.96</v>
      </c>
      <c r="M21" s="21">
        <v>0.96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0.96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ht="27">
      <c r="A22" s="11"/>
      <c r="B22" s="11" t="s">
        <v>73</v>
      </c>
      <c r="C22" s="6"/>
      <c r="D22" s="6" t="s">
        <v>170</v>
      </c>
      <c r="E22" s="6"/>
      <c r="F22" s="11" t="s">
        <v>515</v>
      </c>
      <c r="G22" s="6" t="s">
        <v>516</v>
      </c>
      <c r="H22" s="6" t="s">
        <v>496</v>
      </c>
      <c r="I22" s="6" t="s">
        <v>63</v>
      </c>
      <c r="J22" s="6"/>
      <c r="K22" s="6" t="s">
        <v>82</v>
      </c>
      <c r="L22" s="21">
        <v>30</v>
      </c>
      <c r="M22" s="21">
        <v>30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30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</row>
    <row r="23" spans="1:27" ht="27">
      <c r="A23" s="11"/>
      <c r="B23" s="11" t="s">
        <v>73</v>
      </c>
      <c r="C23" s="6"/>
      <c r="D23" s="6" t="s">
        <v>170</v>
      </c>
      <c r="E23" s="6"/>
      <c r="F23" s="11" t="s">
        <v>517</v>
      </c>
      <c r="G23" s="6" t="s">
        <v>518</v>
      </c>
      <c r="H23" s="6" t="s">
        <v>493</v>
      </c>
      <c r="I23" s="6" t="s">
        <v>63</v>
      </c>
      <c r="J23" s="6"/>
      <c r="K23" s="6" t="s">
        <v>82</v>
      </c>
      <c r="L23" s="21">
        <v>10</v>
      </c>
      <c r="M23" s="21">
        <v>10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10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</row>
    <row r="24" spans="1:27" ht="27">
      <c r="A24" s="11"/>
      <c r="B24" s="11" t="s">
        <v>73</v>
      </c>
      <c r="C24" s="6"/>
      <c r="D24" s="6" t="s">
        <v>170</v>
      </c>
      <c r="E24" s="6"/>
      <c r="F24" s="11" t="s">
        <v>513</v>
      </c>
      <c r="G24" s="6" t="s">
        <v>514</v>
      </c>
      <c r="H24" s="6" t="s">
        <v>496</v>
      </c>
      <c r="I24" s="6" t="s">
        <v>63</v>
      </c>
      <c r="J24" s="6"/>
      <c r="K24" s="6" t="s">
        <v>82</v>
      </c>
      <c r="L24" s="21">
        <v>43</v>
      </c>
      <c r="M24" s="21">
        <v>43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43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</row>
  </sheetData>
  <mergeCells count="23">
    <mergeCell ref="V6:V7"/>
    <mergeCell ref="W6:W7"/>
    <mergeCell ref="H4:H7"/>
    <mergeCell ref="I4:I7"/>
    <mergeCell ref="J4:J7"/>
    <mergeCell ref="K4:K7"/>
    <mergeCell ref="L4:L7"/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</mergeCells>
  <phoneticPr fontId="51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L21" sqref="L20:L21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38" t="s">
        <v>519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3" ht="25.5">
      <c r="A2" s="139" t="s">
        <v>520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3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1:33" s="1" customFormat="1">
      <c r="A4" s="142" t="s">
        <v>55</v>
      </c>
      <c r="B4" s="141"/>
      <c r="C4" s="143"/>
      <c r="D4" s="142" t="s">
        <v>130</v>
      </c>
      <c r="E4" s="142" t="s">
        <v>521</v>
      </c>
      <c r="F4" s="142" t="s">
        <v>522</v>
      </c>
      <c r="G4" s="142" t="s">
        <v>523</v>
      </c>
      <c r="H4" s="142" t="s">
        <v>524</v>
      </c>
      <c r="I4" s="142" t="s">
        <v>525</v>
      </c>
      <c r="J4" s="142" t="s">
        <v>131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3"/>
      <c r="AG4" s="19"/>
    </row>
    <row r="5" spans="1:33" s="1" customFormat="1">
      <c r="A5" s="142" t="s">
        <v>57</v>
      </c>
      <c r="B5" s="142" t="s">
        <v>58</v>
      </c>
      <c r="C5" s="142" t="s">
        <v>59</v>
      </c>
      <c r="D5" s="154"/>
      <c r="E5" s="154"/>
      <c r="F5" s="154"/>
      <c r="G5" s="154"/>
      <c r="H5" s="154"/>
      <c r="I5" s="154"/>
      <c r="J5" s="142" t="s">
        <v>132</v>
      </c>
      <c r="K5" s="142" t="s">
        <v>133</v>
      </c>
      <c r="L5" s="141"/>
      <c r="M5" s="143"/>
      <c r="N5" s="142" t="s">
        <v>134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3"/>
      <c r="AA5" s="142" t="s">
        <v>135</v>
      </c>
      <c r="AB5" s="141"/>
      <c r="AC5" s="141"/>
      <c r="AD5" s="143"/>
      <c r="AE5" s="142" t="s">
        <v>136</v>
      </c>
      <c r="AF5" s="143"/>
      <c r="AG5" s="19"/>
    </row>
    <row r="6" spans="1:33" s="1" customForma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42" t="s">
        <v>80</v>
      </c>
      <c r="L6" s="142" t="s">
        <v>137</v>
      </c>
      <c r="M6" s="142" t="s">
        <v>138</v>
      </c>
      <c r="N6" s="142" t="s">
        <v>60</v>
      </c>
      <c r="O6" s="142" t="s">
        <v>526</v>
      </c>
      <c r="P6" s="142" t="s">
        <v>527</v>
      </c>
      <c r="Q6" s="142" t="s">
        <v>139</v>
      </c>
      <c r="R6" s="141"/>
      <c r="S6" s="141"/>
      <c r="T6" s="141"/>
      <c r="U6" s="141"/>
      <c r="V6" s="141"/>
      <c r="W6" s="143"/>
      <c r="X6" s="142" t="s">
        <v>140</v>
      </c>
      <c r="Y6" s="142" t="s">
        <v>141</v>
      </c>
      <c r="Z6" s="142" t="s">
        <v>142</v>
      </c>
      <c r="AA6" s="142" t="s">
        <v>80</v>
      </c>
      <c r="AB6" s="142" t="s">
        <v>143</v>
      </c>
      <c r="AC6" s="142" t="s">
        <v>144</v>
      </c>
      <c r="AD6" s="142" t="s">
        <v>145</v>
      </c>
      <c r="AE6" s="142" t="s">
        <v>146</v>
      </c>
      <c r="AF6" s="142" t="s">
        <v>147</v>
      </c>
      <c r="AG6" s="19"/>
    </row>
    <row r="7" spans="1:33" s="1" customFormat="1" ht="40.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4" t="s">
        <v>80</v>
      </c>
      <c r="R7" s="4" t="s">
        <v>148</v>
      </c>
      <c r="S7" s="4" t="s">
        <v>149</v>
      </c>
      <c r="T7" s="4" t="s">
        <v>150</v>
      </c>
      <c r="U7" s="4" t="s">
        <v>151</v>
      </c>
      <c r="V7" s="4" t="s">
        <v>152</v>
      </c>
      <c r="W7" s="4" t="s">
        <v>153</v>
      </c>
      <c r="X7" s="145"/>
      <c r="Y7" s="145"/>
      <c r="Z7" s="145"/>
      <c r="AA7" s="145"/>
      <c r="AB7" s="145"/>
      <c r="AC7" s="145"/>
      <c r="AD7" s="145"/>
      <c r="AE7" s="145"/>
      <c r="AF7" s="145"/>
      <c r="AG7" s="19"/>
    </row>
    <row r="8" spans="1:33" s="1" customFormat="1" ht="13.5">
      <c r="A8" s="4" t="s">
        <v>62</v>
      </c>
      <c r="B8" s="4" t="s">
        <v>62</v>
      </c>
      <c r="C8" s="4" t="s">
        <v>62</v>
      </c>
      <c r="D8" s="4" t="s">
        <v>62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4" t="s">
        <v>63</v>
      </c>
      <c r="K8" s="4" t="s">
        <v>64</v>
      </c>
      <c r="L8" s="4" t="s">
        <v>65</v>
      </c>
      <c r="M8" s="4" t="s">
        <v>66</v>
      </c>
      <c r="N8" s="4" t="s">
        <v>68</v>
      </c>
      <c r="O8" s="4" t="s">
        <v>69</v>
      </c>
      <c r="P8" s="4" t="s">
        <v>70</v>
      </c>
      <c r="Q8" s="4" t="s">
        <v>71</v>
      </c>
      <c r="R8" s="4" t="s">
        <v>154</v>
      </c>
      <c r="S8" s="4" t="s">
        <v>155</v>
      </c>
      <c r="T8" s="4" t="s">
        <v>156</v>
      </c>
      <c r="U8" s="4" t="s">
        <v>157</v>
      </c>
      <c r="V8" s="4" t="s">
        <v>158</v>
      </c>
      <c r="W8" s="4" t="s">
        <v>160</v>
      </c>
      <c r="X8" s="4" t="s">
        <v>161</v>
      </c>
      <c r="Y8" s="4" t="s">
        <v>162</v>
      </c>
      <c r="Z8" s="4" t="s">
        <v>163</v>
      </c>
      <c r="AA8" s="4" t="s">
        <v>165</v>
      </c>
      <c r="AB8" s="4" t="s">
        <v>166</v>
      </c>
      <c r="AC8" s="4" t="s">
        <v>167</v>
      </c>
      <c r="AD8" s="4" t="s">
        <v>237</v>
      </c>
      <c r="AE8" s="4" t="s">
        <v>238</v>
      </c>
      <c r="AF8" s="4" t="s">
        <v>240</v>
      </c>
      <c r="AG8" s="19"/>
    </row>
    <row r="9" spans="1:33" s="1" customFormat="1" ht="14.25">
      <c r="A9" s="14"/>
      <c r="B9" s="14"/>
      <c r="C9" s="4"/>
      <c r="D9" s="15"/>
      <c r="E9" s="15"/>
      <c r="F9" s="15"/>
      <c r="G9" s="15"/>
      <c r="H9" s="4" t="s">
        <v>60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6"/>
      <c r="B10" s="16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6"/>
      <c r="B11" s="16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6"/>
      <c r="B12" s="16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6"/>
      <c r="B13" s="16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6"/>
      <c r="B14" s="16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6"/>
      <c r="B15" s="16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5:A7"/>
    <mergeCell ref="B5:B7"/>
    <mergeCell ref="C5:C7"/>
    <mergeCell ref="D4:D7"/>
    <mergeCell ref="E4:E7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</mergeCells>
  <phoneticPr fontId="51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E14" sqref="E14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38" t="s">
        <v>528</v>
      </c>
      <c r="B1" s="138"/>
      <c r="C1" s="138"/>
      <c r="D1" s="138"/>
      <c r="E1" s="138"/>
      <c r="F1" s="138"/>
      <c r="G1" s="138"/>
      <c r="H1" s="138"/>
    </row>
    <row r="2" spans="1:8" ht="25.5">
      <c r="A2" s="139" t="s">
        <v>529</v>
      </c>
      <c r="B2" s="139"/>
      <c r="C2" s="139"/>
      <c r="D2" s="139"/>
      <c r="E2" s="139"/>
      <c r="F2" s="139"/>
      <c r="G2" s="139"/>
      <c r="H2" s="139"/>
    </row>
    <row r="3" spans="1:8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</row>
    <row r="4" spans="1:8" s="1" customFormat="1" ht="20.100000000000001" customHeight="1">
      <c r="A4" s="142" t="s">
        <v>55</v>
      </c>
      <c r="B4" s="141"/>
      <c r="C4" s="143"/>
      <c r="D4" s="142" t="s">
        <v>530</v>
      </c>
      <c r="E4" s="143"/>
      <c r="F4" s="142" t="s">
        <v>531</v>
      </c>
      <c r="G4" s="142" t="s">
        <v>532</v>
      </c>
      <c r="H4" s="142" t="s">
        <v>533</v>
      </c>
    </row>
    <row r="5" spans="1:8" s="1" customFormat="1" ht="20.100000000000001" customHeight="1">
      <c r="A5" s="4" t="s">
        <v>57</v>
      </c>
      <c r="B5" s="4" t="s">
        <v>58</v>
      </c>
      <c r="C5" s="4" t="s">
        <v>59</v>
      </c>
      <c r="D5" s="4" t="s">
        <v>78</v>
      </c>
      <c r="E5" s="4" t="s">
        <v>59</v>
      </c>
      <c r="F5" s="145"/>
      <c r="G5" s="145"/>
      <c r="H5" s="145"/>
    </row>
    <row r="6" spans="1:8" s="1" customFormat="1" ht="20.100000000000001" customHeight="1">
      <c r="A6" s="4" t="s">
        <v>62</v>
      </c>
      <c r="B6" s="4" t="s">
        <v>62</v>
      </c>
      <c r="C6" s="4" t="s">
        <v>62</v>
      </c>
      <c r="D6" s="4" t="s">
        <v>62</v>
      </c>
      <c r="E6" s="4" t="s">
        <v>60</v>
      </c>
      <c r="F6" s="10">
        <f>F7</f>
        <v>6458.28</v>
      </c>
      <c r="G6" s="10">
        <v>0</v>
      </c>
      <c r="H6" s="10">
        <v>6458.58</v>
      </c>
    </row>
    <row r="7" spans="1:8" ht="15">
      <c r="A7" s="11" t="s">
        <v>72</v>
      </c>
      <c r="B7" s="11"/>
      <c r="C7" s="6" t="s">
        <v>4</v>
      </c>
      <c r="D7" s="11"/>
      <c r="E7" s="6"/>
      <c r="F7" s="12">
        <f>F8</f>
        <v>6458.28</v>
      </c>
      <c r="G7" s="12">
        <v>0</v>
      </c>
      <c r="H7" s="12">
        <v>6458.58</v>
      </c>
    </row>
    <row r="8" spans="1:8" ht="15">
      <c r="A8" s="11" t="s">
        <v>72</v>
      </c>
      <c r="B8" s="11" t="s">
        <v>73</v>
      </c>
      <c r="C8" s="6" t="s">
        <v>74</v>
      </c>
      <c r="D8" s="11"/>
      <c r="E8" s="6"/>
      <c r="F8" s="12">
        <v>6458.28</v>
      </c>
      <c r="G8" s="12">
        <v>0</v>
      </c>
      <c r="H8" s="12">
        <v>6458.28</v>
      </c>
    </row>
    <row r="9" spans="1:8" ht="15">
      <c r="A9" s="11"/>
      <c r="B9" s="11" t="s">
        <v>73</v>
      </c>
      <c r="C9" s="6"/>
      <c r="D9" s="11" t="s">
        <v>534</v>
      </c>
      <c r="E9" s="6" t="s">
        <v>535</v>
      </c>
      <c r="F9" s="12">
        <v>5182</v>
      </c>
      <c r="G9" s="12">
        <v>0</v>
      </c>
      <c r="H9" s="12">
        <v>5182</v>
      </c>
    </row>
    <row r="10" spans="1:8" ht="15">
      <c r="A10" s="11"/>
      <c r="B10" s="11" t="s">
        <v>73</v>
      </c>
      <c r="C10" s="6"/>
      <c r="D10" s="11" t="s">
        <v>536</v>
      </c>
      <c r="E10" s="6" t="s">
        <v>537</v>
      </c>
      <c r="F10" s="12">
        <v>331.12</v>
      </c>
      <c r="G10" s="12">
        <v>0</v>
      </c>
      <c r="H10" s="12">
        <v>331.12</v>
      </c>
    </row>
    <row r="11" spans="1:8" ht="15">
      <c r="A11" s="11"/>
      <c r="B11" s="11" t="s">
        <v>73</v>
      </c>
      <c r="C11" s="6"/>
      <c r="D11" s="11" t="s">
        <v>538</v>
      </c>
      <c r="E11" s="6" t="s">
        <v>539</v>
      </c>
      <c r="F11" s="12">
        <v>871</v>
      </c>
      <c r="G11" s="12">
        <v>0</v>
      </c>
      <c r="H11" s="12">
        <v>871</v>
      </c>
    </row>
    <row r="12" spans="1:8" ht="15">
      <c r="A12" s="11"/>
      <c r="B12" s="11" t="s">
        <v>73</v>
      </c>
      <c r="C12" s="6"/>
      <c r="D12" s="11" t="s">
        <v>540</v>
      </c>
      <c r="E12" s="6" t="s">
        <v>541</v>
      </c>
      <c r="F12" s="12">
        <v>74.16</v>
      </c>
      <c r="G12" s="12">
        <v>0</v>
      </c>
      <c r="H12" s="12">
        <v>74.16</v>
      </c>
    </row>
    <row r="13" spans="1:8" ht="35.1" customHeight="1">
      <c r="A13" s="11"/>
      <c r="B13" s="11"/>
      <c r="C13" s="11"/>
      <c r="D13" s="11"/>
      <c r="E13" s="11"/>
      <c r="F13" s="11"/>
      <c r="G13" s="11"/>
      <c r="H13" s="11"/>
    </row>
    <row r="14" spans="1:8" ht="35.1" customHeight="1">
      <c r="A14" s="11"/>
      <c r="B14" s="11"/>
      <c r="C14" s="11"/>
      <c r="D14" s="11"/>
      <c r="E14" s="11"/>
      <c r="F14" s="11"/>
      <c r="G14" s="11"/>
      <c r="H14" s="11"/>
    </row>
    <row r="15" spans="1:8" ht="35.1" customHeight="1">
      <c r="A15" s="13"/>
      <c r="B15" s="13"/>
      <c r="C15" s="8"/>
      <c r="D15" s="13"/>
      <c r="E15" s="8"/>
      <c r="F15" s="9"/>
      <c r="G15" s="9"/>
      <c r="H15" s="9"/>
    </row>
    <row r="16" spans="1:8" ht="35.1" customHeight="1">
      <c r="A16" s="13"/>
      <c r="B16" s="13"/>
      <c r="C16" s="8"/>
      <c r="D16" s="13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5"/>
  <sheetViews>
    <sheetView showGridLines="0" showZeros="0" tabSelected="1" workbookViewId="0">
      <selection activeCell="E9" sqref="E9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195" t="s">
        <v>542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25.5">
      <c r="A2" s="199" t="s">
        <v>543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ht="17.100000000000001" customHeight="1">
      <c r="A3" s="197" t="s">
        <v>544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s="1" customFormat="1" ht="20.100000000000001" customHeight="1">
      <c r="A4" s="142" t="s">
        <v>129</v>
      </c>
      <c r="B4" s="141"/>
      <c r="C4" s="143"/>
      <c r="D4" s="142" t="s">
        <v>545</v>
      </c>
      <c r="E4" s="141"/>
      <c r="F4" s="143"/>
      <c r="G4" s="142" t="s">
        <v>546</v>
      </c>
      <c r="H4" s="142" t="s">
        <v>547</v>
      </c>
      <c r="I4" s="141"/>
      <c r="J4" s="143"/>
      <c r="K4" s="142" t="s">
        <v>548</v>
      </c>
      <c r="L4" s="141"/>
      <c r="M4" s="143"/>
      <c r="N4" s="142" t="s">
        <v>549</v>
      </c>
      <c r="O4" s="141"/>
      <c r="P4" s="141"/>
      <c r="Q4" s="141"/>
      <c r="R4" s="141"/>
      <c r="S4" s="141"/>
      <c r="T4" s="141"/>
      <c r="U4" s="143"/>
    </row>
    <row r="5" spans="1:21" s="1" customFormat="1" ht="27">
      <c r="A5" s="4" t="s">
        <v>57</v>
      </c>
      <c r="B5" s="4" t="s">
        <v>58</v>
      </c>
      <c r="C5" s="4" t="s">
        <v>59</v>
      </c>
      <c r="D5" s="4" t="s">
        <v>80</v>
      </c>
      <c r="E5" s="4" t="s">
        <v>550</v>
      </c>
      <c r="F5" s="4" t="s">
        <v>551</v>
      </c>
      <c r="G5" s="145"/>
      <c r="H5" s="4" t="s">
        <v>80</v>
      </c>
      <c r="I5" s="4" t="s">
        <v>552</v>
      </c>
      <c r="J5" s="4" t="s">
        <v>553</v>
      </c>
      <c r="K5" s="4" t="s">
        <v>80</v>
      </c>
      <c r="L5" s="4" t="s">
        <v>231</v>
      </c>
      <c r="M5" s="4" t="s">
        <v>232</v>
      </c>
      <c r="N5" s="4" t="s">
        <v>80</v>
      </c>
      <c r="O5" s="4" t="s">
        <v>554</v>
      </c>
      <c r="P5" s="4" t="s">
        <v>555</v>
      </c>
      <c r="Q5" s="4" t="s">
        <v>556</v>
      </c>
      <c r="R5" s="4" t="s">
        <v>557</v>
      </c>
      <c r="S5" s="4" t="s">
        <v>558</v>
      </c>
      <c r="T5" s="4" t="s">
        <v>559</v>
      </c>
      <c r="U5" s="4" t="s">
        <v>560</v>
      </c>
    </row>
    <row r="6" spans="1:21" s="1" customFormat="1" ht="20.100000000000001" customHeight="1">
      <c r="A6" s="4" t="s">
        <v>62</v>
      </c>
      <c r="B6" s="4" t="s">
        <v>62</v>
      </c>
      <c r="C6" s="4" t="s">
        <v>62</v>
      </c>
      <c r="D6" s="4" t="s">
        <v>63</v>
      </c>
      <c r="E6" s="4" t="s">
        <v>64</v>
      </c>
      <c r="F6" s="4" t="s">
        <v>65</v>
      </c>
      <c r="G6" s="4" t="s">
        <v>66</v>
      </c>
      <c r="H6" s="4" t="s">
        <v>67</v>
      </c>
      <c r="I6" s="4" t="s">
        <v>68</v>
      </c>
      <c r="J6" s="4" t="s">
        <v>69</v>
      </c>
      <c r="K6" s="4" t="s">
        <v>70</v>
      </c>
      <c r="L6" s="4" t="s">
        <v>71</v>
      </c>
      <c r="M6" s="4" t="s">
        <v>154</v>
      </c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160</v>
      </c>
      <c r="T6" s="4" t="s">
        <v>161</v>
      </c>
      <c r="U6" s="4" t="s">
        <v>162</v>
      </c>
    </row>
    <row r="7" spans="1:21" s="1" customFormat="1" ht="14.25">
      <c r="A7" s="4"/>
      <c r="B7" s="4"/>
      <c r="C7" s="4" t="s">
        <v>60</v>
      </c>
      <c r="D7" s="5">
        <f>D8</f>
        <v>308</v>
      </c>
      <c r="E7" s="5">
        <f t="shared" ref="E7:Q7" si="0">E8</f>
        <v>0</v>
      </c>
      <c r="F7" s="5">
        <f t="shared" si="0"/>
        <v>308</v>
      </c>
      <c r="G7" s="5">
        <f t="shared" si="0"/>
        <v>3</v>
      </c>
      <c r="H7" s="5">
        <f t="shared" si="0"/>
        <v>257</v>
      </c>
      <c r="I7" s="5">
        <f t="shared" si="0"/>
        <v>257</v>
      </c>
      <c r="J7" s="5">
        <f t="shared" si="0"/>
        <v>0</v>
      </c>
      <c r="K7" s="5">
        <f t="shared" si="0"/>
        <v>85</v>
      </c>
      <c r="L7" s="5">
        <f t="shared" si="0"/>
        <v>3</v>
      </c>
      <c r="M7" s="5">
        <f t="shared" si="0"/>
        <v>82</v>
      </c>
      <c r="N7" s="5">
        <f t="shared" si="0"/>
        <v>8985</v>
      </c>
      <c r="O7" s="5">
        <f t="shared" si="0"/>
        <v>0</v>
      </c>
      <c r="P7" s="5">
        <f t="shared" si="0"/>
        <v>6940</v>
      </c>
      <c r="Q7" s="5">
        <f t="shared" si="0"/>
        <v>2045</v>
      </c>
      <c r="R7" s="5">
        <v>0</v>
      </c>
      <c r="S7" s="5">
        <v>0</v>
      </c>
      <c r="T7" s="5">
        <v>0</v>
      </c>
      <c r="U7" s="5">
        <v>0</v>
      </c>
    </row>
    <row r="8" spans="1:21" ht="27">
      <c r="A8" s="6" t="s">
        <v>72</v>
      </c>
      <c r="B8" s="6"/>
      <c r="C8" s="6" t="s">
        <v>4</v>
      </c>
      <c r="D8" s="7">
        <f>D9</f>
        <v>308</v>
      </c>
      <c r="E8" s="7">
        <f t="shared" ref="E8:R8" si="1">E9</f>
        <v>0</v>
      </c>
      <c r="F8" s="7">
        <f t="shared" si="1"/>
        <v>308</v>
      </c>
      <c r="G8" s="7">
        <f t="shared" si="1"/>
        <v>3</v>
      </c>
      <c r="H8" s="7">
        <f t="shared" si="1"/>
        <v>257</v>
      </c>
      <c r="I8" s="7">
        <f t="shared" si="1"/>
        <v>257</v>
      </c>
      <c r="J8" s="7">
        <f t="shared" si="1"/>
        <v>0</v>
      </c>
      <c r="K8" s="7">
        <f t="shared" si="1"/>
        <v>85</v>
      </c>
      <c r="L8" s="7">
        <f t="shared" si="1"/>
        <v>3</v>
      </c>
      <c r="M8" s="7">
        <f t="shared" si="1"/>
        <v>82</v>
      </c>
      <c r="N8" s="7">
        <f t="shared" si="1"/>
        <v>8985</v>
      </c>
      <c r="O8" s="7">
        <f t="shared" si="1"/>
        <v>0</v>
      </c>
      <c r="P8" s="7">
        <f t="shared" si="1"/>
        <v>6940</v>
      </c>
      <c r="Q8" s="7">
        <f t="shared" si="1"/>
        <v>2045</v>
      </c>
      <c r="R8" s="7">
        <f t="shared" si="1"/>
        <v>0</v>
      </c>
      <c r="S8" s="7">
        <v>0</v>
      </c>
      <c r="T8" s="7">
        <v>0</v>
      </c>
      <c r="U8" s="7">
        <v>0</v>
      </c>
    </row>
    <row r="9" spans="1:21" ht="27">
      <c r="A9" s="6" t="s">
        <v>72</v>
      </c>
      <c r="B9" s="6" t="s">
        <v>73</v>
      </c>
      <c r="C9" s="6" t="s">
        <v>74</v>
      </c>
      <c r="D9" s="7">
        <v>308</v>
      </c>
      <c r="E9" s="7">
        <v>0</v>
      </c>
      <c r="F9" s="7">
        <v>308</v>
      </c>
      <c r="G9" s="7">
        <v>3</v>
      </c>
      <c r="H9" s="7">
        <v>257</v>
      </c>
      <c r="I9" s="7">
        <v>257</v>
      </c>
      <c r="J9" s="7">
        <v>0</v>
      </c>
      <c r="K9" s="7">
        <v>85</v>
      </c>
      <c r="L9" s="7">
        <v>3</v>
      </c>
      <c r="M9" s="7">
        <v>82</v>
      </c>
      <c r="N9" s="7">
        <v>8985</v>
      </c>
      <c r="O9" s="7">
        <v>0</v>
      </c>
      <c r="P9" s="7">
        <v>6940</v>
      </c>
      <c r="Q9" s="7">
        <v>2045</v>
      </c>
      <c r="R9" s="7">
        <v>0</v>
      </c>
      <c r="S9" s="7">
        <v>0</v>
      </c>
      <c r="T9" s="7">
        <v>0</v>
      </c>
      <c r="U9" s="7">
        <v>0</v>
      </c>
    </row>
    <row r="10" spans="1:21" ht="15">
      <c r="A10" s="7">
        <v>0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0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2"/>
  <sheetViews>
    <sheetView showGridLines="0" showZeros="0" zoomScaleSheetLayoutView="85" workbookViewId="0">
      <pane xSplit="1" ySplit="6" topLeftCell="B7" activePane="bottomRight" state="frozen"/>
      <selection pane="topRight"/>
      <selection pane="bottomLeft"/>
      <selection pane="bottomRight" activeCell="J26" sqref="J26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38" t="s">
        <v>8</v>
      </c>
      <c r="B1" s="138"/>
      <c r="C1" s="138"/>
      <c r="D1" s="138"/>
    </row>
    <row r="2" spans="1:4" ht="25.5">
      <c r="A2" s="139" t="s">
        <v>566</v>
      </c>
      <c r="B2" s="139"/>
      <c r="C2" s="139"/>
      <c r="D2" s="139"/>
    </row>
    <row r="3" spans="1:4" ht="17.100000000000001" customHeight="1">
      <c r="A3" s="138" t="s">
        <v>9</v>
      </c>
      <c r="B3" s="138"/>
      <c r="C3" s="138"/>
      <c r="D3" s="138"/>
    </row>
    <row r="4" spans="1:4" s="1" customFormat="1" ht="15" customHeight="1">
      <c r="A4" s="140" t="s">
        <v>10</v>
      </c>
      <c r="B4" s="141"/>
      <c r="C4" s="142" t="s">
        <v>11</v>
      </c>
      <c r="D4" s="143"/>
    </row>
    <row r="5" spans="1:4" s="1" customFormat="1" ht="15" customHeight="1">
      <c r="A5" s="52" t="s">
        <v>12</v>
      </c>
      <c r="B5" s="52" t="s">
        <v>13</v>
      </c>
      <c r="C5" s="52" t="s">
        <v>14</v>
      </c>
      <c r="D5" s="4" t="s">
        <v>13</v>
      </c>
    </row>
    <row r="6" spans="1:4" ht="15" customHeight="1">
      <c r="A6" s="82" t="s">
        <v>15</v>
      </c>
      <c r="B6" s="83">
        <v>8780.1200000000008</v>
      </c>
      <c r="C6" s="84" t="s">
        <v>16</v>
      </c>
      <c r="D6" s="85">
        <v>0</v>
      </c>
    </row>
    <row r="7" spans="1:4" ht="15" customHeight="1">
      <c r="A7" s="82" t="s">
        <v>17</v>
      </c>
      <c r="B7" s="83">
        <v>0</v>
      </c>
      <c r="C7" s="84" t="s">
        <v>18</v>
      </c>
      <c r="D7" s="85">
        <v>0</v>
      </c>
    </row>
    <row r="8" spans="1:4" ht="15" customHeight="1">
      <c r="A8" s="82" t="s">
        <v>19</v>
      </c>
      <c r="B8" s="111">
        <v>0</v>
      </c>
      <c r="C8" s="84" t="s">
        <v>20</v>
      </c>
      <c r="D8" s="85">
        <v>0</v>
      </c>
    </row>
    <row r="9" spans="1:4" ht="15" customHeight="1">
      <c r="A9" s="82" t="s">
        <v>565</v>
      </c>
      <c r="B9" s="112">
        <v>6458.28</v>
      </c>
      <c r="C9" s="84" t="s">
        <v>22</v>
      </c>
      <c r="D9" s="85">
        <v>0</v>
      </c>
    </row>
    <row r="10" spans="1:4" ht="15" customHeight="1">
      <c r="A10" s="82" t="s">
        <v>23</v>
      </c>
      <c r="B10" s="112">
        <v>0</v>
      </c>
      <c r="C10" s="84" t="s">
        <v>24</v>
      </c>
      <c r="D10" s="85">
        <v>14706.4</v>
      </c>
    </row>
    <row r="11" spans="1:4" ht="15" customHeight="1">
      <c r="A11" s="82" t="s">
        <v>25</v>
      </c>
      <c r="B11" s="87"/>
      <c r="C11" s="84" t="s">
        <v>26</v>
      </c>
      <c r="D11" s="85">
        <v>0</v>
      </c>
    </row>
    <row r="12" spans="1:4" ht="15" customHeight="1">
      <c r="A12" s="82" t="s">
        <v>27</v>
      </c>
      <c r="B12" s="87">
        <v>0</v>
      </c>
      <c r="C12" s="84" t="s">
        <v>28</v>
      </c>
      <c r="D12" s="85">
        <v>0</v>
      </c>
    </row>
    <row r="13" spans="1:4" ht="15" customHeight="1">
      <c r="A13" s="82" t="s">
        <v>29</v>
      </c>
      <c r="B13" s="87">
        <v>0</v>
      </c>
      <c r="C13" s="84" t="s">
        <v>30</v>
      </c>
      <c r="D13" s="85">
        <v>227</v>
      </c>
    </row>
    <row r="14" spans="1:4" ht="15" customHeight="1">
      <c r="A14" s="82"/>
      <c r="B14" s="88"/>
      <c r="C14" s="84" t="s">
        <v>31</v>
      </c>
      <c r="D14" s="85">
        <v>80</v>
      </c>
    </row>
    <row r="15" spans="1:4" ht="15" customHeight="1">
      <c r="A15" s="82"/>
      <c r="B15" s="88"/>
      <c r="C15" s="84" t="s">
        <v>32</v>
      </c>
      <c r="D15" s="85"/>
    </row>
    <row r="16" spans="1:4" ht="15" customHeight="1">
      <c r="A16" s="82"/>
      <c r="B16" s="88"/>
      <c r="C16" s="84" t="s">
        <v>33</v>
      </c>
      <c r="D16" s="85">
        <v>0</v>
      </c>
    </row>
    <row r="17" spans="1:4" ht="15" customHeight="1">
      <c r="A17" s="82"/>
      <c r="B17" s="88"/>
      <c r="C17" s="84" t="s">
        <v>34</v>
      </c>
      <c r="D17" s="85">
        <v>0</v>
      </c>
    </row>
    <row r="18" spans="1:4" ht="15" customHeight="1">
      <c r="A18" s="82"/>
      <c r="B18" s="88"/>
      <c r="C18" s="84" t="s">
        <v>35</v>
      </c>
      <c r="D18" s="85">
        <v>0</v>
      </c>
    </row>
    <row r="19" spans="1:4" ht="15" customHeight="1">
      <c r="A19" s="82"/>
      <c r="B19" s="88"/>
      <c r="C19" s="84" t="s">
        <v>36</v>
      </c>
      <c r="D19" s="85">
        <v>0</v>
      </c>
    </row>
    <row r="20" spans="1:4" ht="15" customHeight="1">
      <c r="A20" s="82"/>
      <c r="B20" s="88"/>
      <c r="C20" s="84" t="s">
        <v>37</v>
      </c>
      <c r="D20" s="85">
        <v>0</v>
      </c>
    </row>
    <row r="21" spans="1:4" ht="15" customHeight="1">
      <c r="A21" s="82"/>
      <c r="B21" s="88"/>
      <c r="C21" s="84" t="s">
        <v>38</v>
      </c>
      <c r="D21" s="85">
        <v>0</v>
      </c>
    </row>
    <row r="22" spans="1:4" ht="15" customHeight="1">
      <c r="A22" s="82"/>
      <c r="B22" s="88"/>
      <c r="C22" s="84" t="s">
        <v>39</v>
      </c>
      <c r="D22" s="85">
        <v>0</v>
      </c>
    </row>
    <row r="23" spans="1:4" ht="15" customHeight="1">
      <c r="A23" s="82"/>
      <c r="B23" s="88"/>
      <c r="C23" s="84" t="s">
        <v>40</v>
      </c>
      <c r="D23" s="85">
        <v>0</v>
      </c>
    </row>
    <row r="24" spans="1:4" ht="15" customHeight="1">
      <c r="A24" s="82"/>
      <c r="B24" s="89"/>
      <c r="C24" s="84" t="s">
        <v>41</v>
      </c>
      <c r="D24" s="85">
        <v>0</v>
      </c>
    </row>
    <row r="25" spans="1:4" ht="15" customHeight="1">
      <c r="A25" s="82"/>
      <c r="B25" s="89"/>
      <c r="C25" s="84" t="s">
        <v>42</v>
      </c>
      <c r="D25" s="85">
        <v>225</v>
      </c>
    </row>
    <row r="26" spans="1:4" ht="15" customHeight="1">
      <c r="A26" s="82"/>
      <c r="B26" s="89"/>
      <c r="C26" s="84" t="s">
        <v>43</v>
      </c>
      <c r="D26" s="85">
        <v>0</v>
      </c>
    </row>
    <row r="27" spans="1:4" ht="15" customHeight="1">
      <c r="A27" s="82"/>
      <c r="B27" s="89"/>
      <c r="C27" s="84" t="s">
        <v>44</v>
      </c>
      <c r="D27" s="85">
        <v>0</v>
      </c>
    </row>
    <row r="28" spans="1:4" ht="15" customHeight="1">
      <c r="A28" s="82"/>
      <c r="B28" s="89"/>
      <c r="C28" s="84" t="s">
        <v>45</v>
      </c>
      <c r="D28" s="85">
        <v>0</v>
      </c>
    </row>
    <row r="29" spans="1:4" ht="15" customHeight="1">
      <c r="A29" s="90"/>
      <c r="B29" s="91"/>
      <c r="C29" s="84" t="s">
        <v>46</v>
      </c>
      <c r="D29" s="85">
        <v>0</v>
      </c>
    </row>
    <row r="30" spans="1:4" ht="15" customHeight="1">
      <c r="A30" s="90"/>
      <c r="B30" s="91"/>
      <c r="C30" s="84" t="s">
        <v>47</v>
      </c>
      <c r="D30" s="85">
        <v>0</v>
      </c>
    </row>
    <row r="31" spans="1:4" ht="15" customHeight="1">
      <c r="A31" s="90"/>
      <c r="B31" s="91"/>
      <c r="C31" s="84" t="s">
        <v>48</v>
      </c>
      <c r="D31" s="85">
        <v>0</v>
      </c>
    </row>
    <row r="32" spans="1:4" ht="15" customHeight="1">
      <c r="A32" s="90"/>
      <c r="B32" s="91"/>
      <c r="C32" s="84" t="s">
        <v>49</v>
      </c>
      <c r="D32" s="85">
        <v>0</v>
      </c>
    </row>
    <row r="33" spans="1:4" ht="15" customHeight="1">
      <c r="A33" s="90"/>
      <c r="B33" s="91"/>
      <c r="C33" s="84" t="s">
        <v>50</v>
      </c>
      <c r="D33" s="85">
        <v>0</v>
      </c>
    </row>
    <row r="34" spans="1:4" ht="15" customHeight="1">
      <c r="A34" s="90"/>
      <c r="B34" s="91"/>
      <c r="C34" s="84" t="s">
        <v>51</v>
      </c>
      <c r="D34" s="85">
        <v>0</v>
      </c>
    </row>
    <row r="35" spans="1:4" ht="12.95" customHeight="1">
      <c r="A35" s="90"/>
      <c r="B35" s="91"/>
      <c r="C35" s="92"/>
      <c r="D35" s="46"/>
    </row>
    <row r="36" spans="1:4" s="110" customFormat="1" ht="15" customHeight="1">
      <c r="A36" s="113" t="s">
        <v>52</v>
      </c>
      <c r="B36" s="93">
        <f>SUM(B6:B35)</f>
        <v>15238.400000000001</v>
      </c>
      <c r="C36" s="113" t="s">
        <v>53</v>
      </c>
      <c r="D36" s="94">
        <f>SUM(D6:D35)</f>
        <v>15238.4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51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33.6" customHeight="1">
      <c r="A2" s="144" t="s">
        <v>567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" customFormat="1" ht="22.5" customHeight="1">
      <c r="A4" s="142" t="s">
        <v>55</v>
      </c>
      <c r="B4" s="141"/>
      <c r="C4" s="143"/>
      <c r="D4" s="142" t="s">
        <v>56</v>
      </c>
      <c r="E4" s="141"/>
      <c r="F4" s="141"/>
      <c r="G4" s="141"/>
      <c r="H4" s="141"/>
      <c r="I4" s="141"/>
      <c r="J4" s="141"/>
      <c r="K4" s="141"/>
      <c r="L4" s="143"/>
    </row>
    <row r="5" spans="1:12" s="1" customFormat="1" ht="40.5">
      <c r="A5" s="4" t="s">
        <v>57</v>
      </c>
      <c r="B5" s="4" t="s">
        <v>58</v>
      </c>
      <c r="C5" s="4" t="s">
        <v>59</v>
      </c>
      <c r="D5" s="4" t="s">
        <v>60</v>
      </c>
      <c r="E5" s="4" t="s">
        <v>61</v>
      </c>
      <c r="F5" s="4" t="s">
        <v>17</v>
      </c>
      <c r="G5" s="4" t="s">
        <v>19</v>
      </c>
      <c r="H5" s="4" t="s">
        <v>21</v>
      </c>
      <c r="I5" s="4" t="s">
        <v>23</v>
      </c>
      <c r="J5" s="4" t="s">
        <v>25</v>
      </c>
      <c r="K5" s="4" t="s">
        <v>27</v>
      </c>
      <c r="L5" s="4" t="s">
        <v>29</v>
      </c>
    </row>
    <row r="6" spans="1:12" ht="20.100000000000001" customHeight="1">
      <c r="A6" s="95" t="s">
        <v>62</v>
      </c>
      <c r="B6" s="95" t="s">
        <v>62</v>
      </c>
      <c r="C6" s="95" t="s">
        <v>62</v>
      </c>
      <c r="D6" s="95" t="s">
        <v>63</v>
      </c>
      <c r="E6" s="95" t="s">
        <v>64</v>
      </c>
      <c r="F6" s="95" t="s">
        <v>65</v>
      </c>
      <c r="G6" s="95" t="s">
        <v>66</v>
      </c>
      <c r="H6" s="95" t="s">
        <v>67</v>
      </c>
      <c r="I6" s="95" t="s">
        <v>68</v>
      </c>
      <c r="J6" s="95" t="s">
        <v>69</v>
      </c>
      <c r="K6" s="95" t="s">
        <v>70</v>
      </c>
      <c r="L6" s="95" t="s">
        <v>71</v>
      </c>
    </row>
    <row r="7" spans="1:12" s="1" customFormat="1" ht="14.25">
      <c r="A7" s="42"/>
      <c r="B7" s="42"/>
      <c r="C7" s="105"/>
      <c r="D7" s="20">
        <f>D8</f>
        <v>15238.400000000001</v>
      </c>
      <c r="E7" s="20">
        <f t="shared" ref="E7:J7" si="0">E8</f>
        <v>8780.1200000000008</v>
      </c>
      <c r="F7" s="20">
        <f t="shared" si="0"/>
        <v>0</v>
      </c>
      <c r="G7" s="20">
        <f t="shared" si="0"/>
        <v>0</v>
      </c>
      <c r="H7" s="20">
        <f t="shared" si="0"/>
        <v>6458.28</v>
      </c>
      <c r="I7" s="20">
        <f t="shared" si="0"/>
        <v>0</v>
      </c>
      <c r="J7" s="20">
        <f t="shared" si="0"/>
        <v>0</v>
      </c>
      <c r="K7" s="20">
        <v>0</v>
      </c>
      <c r="L7" s="20">
        <v>0</v>
      </c>
    </row>
    <row r="8" spans="1:12" s="41" customFormat="1" ht="15">
      <c r="A8" s="97" t="s">
        <v>72</v>
      </c>
      <c r="B8" s="97"/>
      <c r="C8" s="45" t="s">
        <v>4</v>
      </c>
      <c r="D8" s="21">
        <f>SUM(E8:H8)</f>
        <v>15238.400000000001</v>
      </c>
      <c r="E8" s="21">
        <v>8780.1200000000008</v>
      </c>
      <c r="F8" s="21">
        <v>0</v>
      </c>
      <c r="G8" s="21">
        <v>0</v>
      </c>
      <c r="H8" s="21">
        <v>6458.28</v>
      </c>
      <c r="I8" s="21">
        <v>0</v>
      </c>
      <c r="J8" s="21"/>
      <c r="K8" s="21">
        <v>0</v>
      </c>
      <c r="L8" s="21">
        <v>0</v>
      </c>
    </row>
    <row r="9" spans="1:12" s="41" customFormat="1" ht="15">
      <c r="A9" s="97" t="s">
        <v>72</v>
      </c>
      <c r="B9" s="97" t="s">
        <v>73</v>
      </c>
      <c r="C9" s="45" t="s">
        <v>74</v>
      </c>
      <c r="D9" s="21">
        <f>SUM(E9:H9)</f>
        <v>15238.400000000001</v>
      </c>
      <c r="E9" s="21">
        <v>8780.1200000000008</v>
      </c>
      <c r="F9" s="21">
        <v>0</v>
      </c>
      <c r="G9" s="21">
        <v>0</v>
      </c>
      <c r="H9" s="21">
        <v>6458.28</v>
      </c>
      <c r="I9" s="21">
        <v>0</v>
      </c>
      <c r="J9" s="21">
        <v>0</v>
      </c>
      <c r="K9" s="21">
        <v>0</v>
      </c>
      <c r="L9" s="21">
        <v>0</v>
      </c>
    </row>
    <row r="10" spans="1:12" s="41" customFormat="1" ht="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21">
        <v>0</v>
      </c>
      <c r="L10" s="21">
        <v>0</v>
      </c>
    </row>
    <row r="11" spans="1:12" ht="24.95" customHeight="1">
      <c r="A11" s="109"/>
      <c r="B11" s="109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09"/>
      <c r="B12" s="109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09"/>
      <c r="B13" s="109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09"/>
      <c r="B14" s="109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09"/>
      <c r="B15" s="109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9"/>
      <c r="B16" s="109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09"/>
      <c r="B17" s="109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09"/>
      <c r="B18" s="109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09"/>
      <c r="B19" s="109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09"/>
      <c r="B20" s="109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09"/>
      <c r="B21" s="109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9"/>
      <c r="B22" s="109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09"/>
      <c r="B23" s="109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0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38" t="s">
        <v>75</v>
      </c>
      <c r="B1" s="138"/>
      <c r="C1" s="138"/>
      <c r="D1" s="138"/>
      <c r="E1" s="138"/>
      <c r="F1" s="138"/>
      <c r="G1" s="138"/>
      <c r="H1" s="138"/>
    </row>
    <row r="2" spans="1:8" ht="25.5">
      <c r="A2" s="139" t="s">
        <v>575</v>
      </c>
      <c r="B2" s="139"/>
      <c r="C2" s="139"/>
      <c r="D2" s="139"/>
      <c r="E2" s="139"/>
      <c r="F2" s="139"/>
      <c r="G2" s="139"/>
      <c r="H2" s="139"/>
    </row>
    <row r="3" spans="1:8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</row>
    <row r="4" spans="1:8" s="1" customFormat="1" ht="20.85" customHeight="1">
      <c r="A4" s="142" t="s">
        <v>55</v>
      </c>
      <c r="B4" s="141"/>
      <c r="C4" s="143"/>
      <c r="D4" s="142" t="s">
        <v>76</v>
      </c>
      <c r="E4" s="143"/>
      <c r="F4" s="142" t="s">
        <v>77</v>
      </c>
      <c r="G4" s="141"/>
      <c r="H4" s="143"/>
    </row>
    <row r="5" spans="1:8" s="1" customFormat="1">
      <c r="A5" s="142" t="s">
        <v>78</v>
      </c>
      <c r="B5" s="143"/>
      <c r="C5" s="142" t="s">
        <v>79</v>
      </c>
      <c r="D5" s="142" t="s">
        <v>78</v>
      </c>
      <c r="E5" s="142" t="s">
        <v>59</v>
      </c>
      <c r="F5" s="142" t="s">
        <v>80</v>
      </c>
      <c r="G5" s="142" t="s">
        <v>81</v>
      </c>
      <c r="H5" s="142" t="s">
        <v>82</v>
      </c>
    </row>
    <row r="6" spans="1:8" s="1" customFormat="1" ht="13.5">
      <c r="A6" s="4" t="s">
        <v>57</v>
      </c>
      <c r="B6" s="4" t="s">
        <v>58</v>
      </c>
      <c r="C6" s="145"/>
      <c r="D6" s="145"/>
      <c r="E6" s="145"/>
      <c r="F6" s="145"/>
      <c r="G6" s="145"/>
      <c r="H6" s="145"/>
    </row>
    <row r="7" spans="1:8" s="1" customFormat="1" ht="13.5">
      <c r="A7" s="4" t="s">
        <v>62</v>
      </c>
      <c r="B7" s="4" t="s">
        <v>62</v>
      </c>
      <c r="C7" s="4" t="s">
        <v>62</v>
      </c>
      <c r="D7" s="4" t="s">
        <v>62</v>
      </c>
      <c r="E7" s="4" t="s">
        <v>62</v>
      </c>
      <c r="F7" s="4" t="s">
        <v>63</v>
      </c>
      <c r="G7" s="4" t="s">
        <v>64</v>
      </c>
      <c r="H7" s="4" t="s">
        <v>65</v>
      </c>
    </row>
    <row r="8" spans="1:8" s="40" customFormat="1" ht="14.25">
      <c r="A8" s="42"/>
      <c r="B8" s="42"/>
      <c r="C8" s="43"/>
      <c r="D8" s="42"/>
      <c r="E8" s="43" t="s">
        <v>60</v>
      </c>
      <c r="F8" s="20">
        <f>F9</f>
        <v>15238.400000000001</v>
      </c>
      <c r="G8" s="20">
        <f t="shared" ref="G8:H8" si="0">G9</f>
        <v>11601.390000000001</v>
      </c>
      <c r="H8" s="20">
        <f t="shared" si="0"/>
        <v>3637.01</v>
      </c>
    </row>
    <row r="9" spans="1:8" s="41" customFormat="1" ht="20.100000000000001" customHeight="1">
      <c r="A9" s="44" t="s">
        <v>72</v>
      </c>
      <c r="B9" s="44"/>
      <c r="C9" s="45" t="s">
        <v>4</v>
      </c>
      <c r="D9" s="44"/>
      <c r="E9" s="45"/>
      <c r="F9" s="21">
        <f>SUM(F11:F15)</f>
        <v>15238.400000000001</v>
      </c>
      <c r="G9" s="21">
        <f t="shared" ref="G9:H9" si="1">SUM(G11:G15)</f>
        <v>11601.390000000001</v>
      </c>
      <c r="H9" s="21">
        <f t="shared" si="1"/>
        <v>3637.01</v>
      </c>
    </row>
    <row r="10" spans="1:8" s="41" customFormat="1" ht="20.100000000000001" customHeight="1">
      <c r="A10" s="44" t="s">
        <v>72</v>
      </c>
      <c r="B10" s="44" t="s">
        <v>73</v>
      </c>
      <c r="C10" s="45" t="s">
        <v>74</v>
      </c>
      <c r="D10" s="44"/>
      <c r="E10" s="45"/>
      <c r="F10" s="21">
        <v>15238.4</v>
      </c>
      <c r="G10" s="21">
        <v>11601.39</v>
      </c>
      <c r="H10" s="21">
        <v>3637.01</v>
      </c>
    </row>
    <row r="11" spans="1:8" s="41" customFormat="1" ht="20.100000000000001" customHeight="1">
      <c r="A11" s="44"/>
      <c r="B11" s="44" t="s">
        <v>73</v>
      </c>
      <c r="C11" s="45"/>
      <c r="D11" s="44" t="s">
        <v>83</v>
      </c>
      <c r="E11" s="45" t="s">
        <v>84</v>
      </c>
      <c r="F11" s="21">
        <v>452.12</v>
      </c>
      <c r="G11" s="21">
        <v>452.12</v>
      </c>
      <c r="H11" s="21">
        <v>0</v>
      </c>
    </row>
    <row r="12" spans="1:8" s="41" customFormat="1" ht="20.100000000000001" customHeight="1">
      <c r="A12" s="44"/>
      <c r="B12" s="44" t="s">
        <v>73</v>
      </c>
      <c r="C12" s="45"/>
      <c r="D12" s="44" t="s">
        <v>85</v>
      </c>
      <c r="E12" s="45" t="s">
        <v>86</v>
      </c>
      <c r="F12" s="21">
        <v>14254.28</v>
      </c>
      <c r="G12" s="21">
        <v>10617.27</v>
      </c>
      <c r="H12" s="21">
        <v>3637.01</v>
      </c>
    </row>
    <row r="13" spans="1:8" s="41" customFormat="1" ht="20.100000000000001" customHeight="1">
      <c r="A13" s="44"/>
      <c r="B13" s="44" t="s">
        <v>73</v>
      </c>
      <c r="C13" s="45"/>
      <c r="D13" s="44" t="s">
        <v>87</v>
      </c>
      <c r="E13" s="45" t="s">
        <v>88</v>
      </c>
      <c r="F13" s="21">
        <v>227</v>
      </c>
      <c r="G13" s="21">
        <v>227</v>
      </c>
      <c r="H13" s="21">
        <v>0</v>
      </c>
    </row>
    <row r="14" spans="1:8" s="41" customFormat="1" ht="20.100000000000001" customHeight="1">
      <c r="A14" s="44"/>
      <c r="B14" s="44" t="s">
        <v>73</v>
      </c>
      <c r="C14" s="45"/>
      <c r="D14" s="44" t="s">
        <v>89</v>
      </c>
      <c r="E14" s="45" t="s">
        <v>90</v>
      </c>
      <c r="F14" s="21">
        <v>80</v>
      </c>
      <c r="G14" s="21">
        <v>80</v>
      </c>
      <c r="H14" s="21">
        <v>0</v>
      </c>
    </row>
    <row r="15" spans="1:8" ht="20.100000000000001" customHeight="1">
      <c r="A15" s="44"/>
      <c r="B15" s="44" t="s">
        <v>73</v>
      </c>
      <c r="C15" s="45"/>
      <c r="D15" s="44" t="s">
        <v>91</v>
      </c>
      <c r="E15" s="45" t="s">
        <v>92</v>
      </c>
      <c r="F15" s="21">
        <v>225</v>
      </c>
      <c r="G15" s="21">
        <v>225</v>
      </c>
      <c r="H15" s="21">
        <v>0</v>
      </c>
    </row>
    <row r="16" spans="1:8">
      <c r="C16" s="8"/>
      <c r="E16" s="48"/>
      <c r="F16" s="9"/>
      <c r="G16" s="9"/>
      <c r="H16" s="9"/>
    </row>
    <row r="17" spans="3:8">
      <c r="C17" s="8"/>
      <c r="E17" s="48"/>
      <c r="F17" s="9"/>
      <c r="G17" s="9"/>
      <c r="H17" s="9"/>
    </row>
    <row r="18" spans="3:8">
      <c r="C18" s="8"/>
      <c r="E18" s="48"/>
      <c r="F18" s="9"/>
      <c r="G18" s="9"/>
      <c r="H18" s="9"/>
    </row>
    <row r="19" spans="3:8">
      <c r="C19" s="8"/>
      <c r="E19" s="48"/>
    </row>
    <row r="20" spans="3:8">
      <c r="C20" s="8"/>
    </row>
  </sheetData>
  <mergeCells count="13">
    <mergeCell ref="G5:G6"/>
    <mergeCell ref="H5:H6"/>
    <mergeCell ref="A5:B5"/>
    <mergeCell ref="C5:C6"/>
    <mergeCell ref="D5:D6"/>
    <mergeCell ref="E5:E6"/>
    <mergeCell ref="F5:F6"/>
    <mergeCell ref="A1:H1"/>
    <mergeCell ref="A2:H2"/>
    <mergeCell ref="A3:H3"/>
    <mergeCell ref="A4:C4"/>
    <mergeCell ref="D4:E4"/>
    <mergeCell ref="F4:H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22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20" sqref="A20:O28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38" t="s">
        <v>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33.6" customHeight="1">
      <c r="A2" s="146" t="s">
        <v>94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s="1" customFormat="1" ht="20.100000000000001" customHeight="1">
      <c r="A4" s="142" t="s">
        <v>55</v>
      </c>
      <c r="B4" s="141"/>
      <c r="C4" s="143"/>
      <c r="D4" s="142" t="s">
        <v>95</v>
      </c>
      <c r="E4" s="141"/>
      <c r="F4" s="143"/>
      <c r="G4" s="142" t="s">
        <v>56</v>
      </c>
      <c r="H4" s="141"/>
      <c r="I4" s="141"/>
      <c r="J4" s="141"/>
      <c r="K4" s="141"/>
      <c r="L4" s="141"/>
      <c r="M4" s="141"/>
      <c r="N4" s="141"/>
      <c r="O4" s="143"/>
    </row>
    <row r="5" spans="1:15" s="1" customFormat="1" ht="20.100000000000001" customHeight="1">
      <c r="A5" s="140" t="s">
        <v>78</v>
      </c>
      <c r="B5" s="147"/>
      <c r="C5" s="142" t="s">
        <v>79</v>
      </c>
      <c r="D5" s="142" t="s">
        <v>57</v>
      </c>
      <c r="E5" s="142" t="s">
        <v>58</v>
      </c>
      <c r="F5" s="142" t="s">
        <v>59</v>
      </c>
      <c r="G5" s="142" t="s">
        <v>60</v>
      </c>
      <c r="H5" s="142" t="s">
        <v>15</v>
      </c>
      <c r="I5" s="142" t="s">
        <v>17</v>
      </c>
      <c r="J5" s="142" t="s">
        <v>19</v>
      </c>
      <c r="K5" s="142" t="s">
        <v>21</v>
      </c>
      <c r="L5" s="142" t="s">
        <v>23</v>
      </c>
      <c r="M5" s="142" t="s">
        <v>25</v>
      </c>
      <c r="N5" s="142" t="s">
        <v>27</v>
      </c>
      <c r="O5" s="142" t="s">
        <v>29</v>
      </c>
    </row>
    <row r="6" spans="1:15" s="1" customFormat="1" ht="20.100000000000001" customHeight="1">
      <c r="A6" s="4" t="s">
        <v>57</v>
      </c>
      <c r="B6" s="4" t="s">
        <v>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s="1" customFormat="1" ht="20.100000000000001" customHeight="1">
      <c r="A7" s="4" t="s">
        <v>62</v>
      </c>
      <c r="B7" s="4" t="s">
        <v>62</v>
      </c>
      <c r="C7" s="4" t="s">
        <v>62</v>
      </c>
      <c r="D7" s="4" t="s">
        <v>62</v>
      </c>
      <c r="E7" s="4" t="s">
        <v>62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</row>
    <row r="8" spans="1:15" s="40" customFormat="1" ht="14.25">
      <c r="A8" s="80"/>
      <c r="B8" s="80"/>
      <c r="C8" s="108"/>
      <c r="D8" s="80"/>
      <c r="E8" s="80"/>
      <c r="F8" s="43" t="s">
        <v>60</v>
      </c>
      <c r="G8" s="20">
        <f>G9</f>
        <v>15238.4</v>
      </c>
      <c r="H8" s="20">
        <f t="shared" ref="H8:M8" si="0">H9</f>
        <v>8780.1200000000008</v>
      </c>
      <c r="I8" s="20">
        <f t="shared" si="0"/>
        <v>0</v>
      </c>
      <c r="J8" s="20">
        <f t="shared" si="0"/>
        <v>0</v>
      </c>
      <c r="K8" s="20">
        <f t="shared" si="0"/>
        <v>6458.28</v>
      </c>
      <c r="L8" s="20">
        <f t="shared" si="0"/>
        <v>0</v>
      </c>
      <c r="M8" s="20">
        <f t="shared" si="0"/>
        <v>0</v>
      </c>
      <c r="N8" s="20">
        <v>0</v>
      </c>
      <c r="O8" s="20">
        <v>0</v>
      </c>
    </row>
    <row r="9" spans="1:15" s="41" customFormat="1" ht="20.100000000000001" customHeight="1">
      <c r="A9" s="44" t="s">
        <v>72</v>
      </c>
      <c r="B9" s="44"/>
      <c r="C9" s="45" t="s">
        <v>4</v>
      </c>
      <c r="D9" s="44"/>
      <c r="E9" s="44"/>
      <c r="F9" s="45"/>
      <c r="G9" s="21">
        <f>G10</f>
        <v>15238.4</v>
      </c>
      <c r="H9" s="21">
        <f t="shared" ref="H9:M9" si="1">H10</f>
        <v>8780.1200000000008</v>
      </c>
      <c r="I9" s="21">
        <f t="shared" si="1"/>
        <v>0</v>
      </c>
      <c r="J9" s="21">
        <f t="shared" si="1"/>
        <v>0</v>
      </c>
      <c r="K9" s="21">
        <f t="shared" si="1"/>
        <v>6458.28</v>
      </c>
      <c r="L9" s="21">
        <f t="shared" si="1"/>
        <v>0</v>
      </c>
      <c r="M9" s="21">
        <f t="shared" si="1"/>
        <v>0</v>
      </c>
      <c r="N9" s="21">
        <v>0</v>
      </c>
      <c r="O9" s="21">
        <v>0</v>
      </c>
    </row>
    <row r="10" spans="1:15" s="41" customFormat="1" ht="20.100000000000001" customHeight="1">
      <c r="A10" s="44" t="s">
        <v>72</v>
      </c>
      <c r="B10" s="44" t="s">
        <v>73</v>
      </c>
      <c r="C10" s="45" t="s">
        <v>74</v>
      </c>
      <c r="D10" s="44"/>
      <c r="E10" s="44"/>
      <c r="F10" s="45"/>
      <c r="G10" s="21">
        <v>15238.4</v>
      </c>
      <c r="H10" s="21">
        <v>8780.1200000000008</v>
      </c>
      <c r="I10" s="21">
        <v>0</v>
      </c>
      <c r="J10" s="21">
        <v>0</v>
      </c>
      <c r="K10" s="21">
        <v>6458.28</v>
      </c>
      <c r="L10" s="21">
        <v>0</v>
      </c>
      <c r="M10" s="21">
        <v>0</v>
      </c>
      <c r="N10" s="21">
        <v>0</v>
      </c>
      <c r="O10" s="21">
        <v>0</v>
      </c>
    </row>
    <row r="11" spans="1:15" s="41" customFormat="1" ht="20.100000000000001" customHeight="1">
      <c r="A11" s="44"/>
      <c r="B11" s="44" t="s">
        <v>73</v>
      </c>
      <c r="C11" s="45"/>
      <c r="D11" s="44" t="s">
        <v>96</v>
      </c>
      <c r="E11" s="44"/>
      <c r="F11" s="45" t="s">
        <v>97</v>
      </c>
      <c r="G11" s="21">
        <v>11670.64</v>
      </c>
      <c r="H11" s="21">
        <v>7392.97</v>
      </c>
      <c r="I11" s="21">
        <v>0</v>
      </c>
      <c r="J11" s="21">
        <v>0</v>
      </c>
      <c r="K11" s="21">
        <v>4277.67</v>
      </c>
      <c r="L11" s="21">
        <v>0</v>
      </c>
      <c r="M11" s="21">
        <v>0</v>
      </c>
      <c r="N11" s="21">
        <v>0</v>
      </c>
      <c r="O11" s="21">
        <v>0</v>
      </c>
    </row>
    <row r="12" spans="1:15" s="41" customFormat="1" ht="20.100000000000001" customHeight="1">
      <c r="A12" s="44"/>
      <c r="B12" s="44" t="s">
        <v>73</v>
      </c>
      <c r="C12" s="45"/>
      <c r="D12" s="44"/>
      <c r="E12" s="44" t="s">
        <v>98</v>
      </c>
      <c r="F12" s="45" t="s">
        <v>99</v>
      </c>
      <c r="G12" s="21">
        <v>6138.97</v>
      </c>
      <c r="H12" s="21">
        <v>4800.97</v>
      </c>
      <c r="I12" s="21">
        <v>0</v>
      </c>
      <c r="J12" s="21">
        <v>0</v>
      </c>
      <c r="K12" s="21">
        <v>1338</v>
      </c>
      <c r="L12" s="21">
        <v>0</v>
      </c>
      <c r="M12" s="21">
        <v>0</v>
      </c>
      <c r="N12" s="21">
        <v>0</v>
      </c>
      <c r="O12" s="21">
        <v>0</v>
      </c>
    </row>
    <row r="13" spans="1:15" s="41" customFormat="1" ht="20.100000000000001" customHeight="1">
      <c r="A13" s="44"/>
      <c r="B13" s="44" t="s">
        <v>73</v>
      </c>
      <c r="C13" s="45"/>
      <c r="D13" s="44"/>
      <c r="E13" s="44" t="s">
        <v>100</v>
      </c>
      <c r="F13" s="45" t="s">
        <v>101</v>
      </c>
      <c r="G13" s="21">
        <v>5531.67</v>
      </c>
      <c r="H13" s="21">
        <v>2592</v>
      </c>
      <c r="I13" s="21">
        <v>0</v>
      </c>
      <c r="J13" s="21">
        <v>0</v>
      </c>
      <c r="K13" s="21">
        <v>2939.67</v>
      </c>
      <c r="L13" s="21">
        <v>0</v>
      </c>
      <c r="M13" s="21">
        <v>0</v>
      </c>
      <c r="N13" s="21">
        <v>0</v>
      </c>
      <c r="O13" s="21">
        <v>0</v>
      </c>
    </row>
    <row r="14" spans="1:15" s="41" customFormat="1" ht="20.100000000000001" customHeight="1">
      <c r="A14" s="44"/>
      <c r="B14" s="44" t="s">
        <v>73</v>
      </c>
      <c r="C14" s="45"/>
      <c r="D14" s="44" t="s">
        <v>102</v>
      </c>
      <c r="E14" s="44"/>
      <c r="F14" s="45" t="s">
        <v>103</v>
      </c>
      <c r="G14" s="21">
        <v>3334.61</v>
      </c>
      <c r="H14" s="21">
        <v>1164.5999999999999</v>
      </c>
      <c r="I14" s="21">
        <v>0</v>
      </c>
      <c r="J14" s="21">
        <v>0</v>
      </c>
      <c r="K14" s="21">
        <v>2170.0100000000002</v>
      </c>
      <c r="L14" s="21">
        <v>0</v>
      </c>
      <c r="M14" s="21">
        <v>0</v>
      </c>
      <c r="N14" s="21">
        <v>0</v>
      </c>
      <c r="O14" s="21">
        <v>0</v>
      </c>
    </row>
    <row r="15" spans="1:15" s="41" customFormat="1" ht="20.100000000000001" customHeight="1">
      <c r="A15" s="44"/>
      <c r="B15" s="44" t="s">
        <v>73</v>
      </c>
      <c r="C15" s="45"/>
      <c r="D15" s="44"/>
      <c r="E15" s="44" t="s">
        <v>98</v>
      </c>
      <c r="F15" s="45" t="s">
        <v>104</v>
      </c>
      <c r="G15" s="21">
        <v>2754.61</v>
      </c>
      <c r="H15" s="21">
        <v>1164.5999999999999</v>
      </c>
      <c r="I15" s="21">
        <v>0</v>
      </c>
      <c r="J15" s="21">
        <v>0</v>
      </c>
      <c r="K15" s="21">
        <v>1590.01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4"/>
      <c r="B16" s="44" t="s">
        <v>73</v>
      </c>
      <c r="C16" s="45"/>
      <c r="D16" s="44"/>
      <c r="E16" s="44" t="s">
        <v>100</v>
      </c>
      <c r="F16" s="45" t="s">
        <v>105</v>
      </c>
      <c r="G16" s="21">
        <v>580</v>
      </c>
      <c r="H16" s="21">
        <v>0</v>
      </c>
      <c r="I16" s="21">
        <v>0</v>
      </c>
      <c r="J16" s="21">
        <v>0</v>
      </c>
      <c r="K16" s="21">
        <v>580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4"/>
      <c r="B17" s="44" t="s">
        <v>73</v>
      </c>
      <c r="C17" s="45"/>
      <c r="D17" s="44" t="s">
        <v>106</v>
      </c>
      <c r="E17" s="44"/>
      <c r="F17" s="45" t="s">
        <v>107</v>
      </c>
      <c r="G17" s="21">
        <v>233.15</v>
      </c>
      <c r="H17" s="21">
        <v>222.55</v>
      </c>
      <c r="I17" s="21">
        <v>0</v>
      </c>
      <c r="J17" s="21">
        <v>0</v>
      </c>
      <c r="K17" s="21">
        <v>10.6</v>
      </c>
      <c r="L17" s="21">
        <v>0</v>
      </c>
      <c r="M17" s="21">
        <v>0</v>
      </c>
      <c r="N17" s="21">
        <v>0</v>
      </c>
      <c r="O17" s="21">
        <v>0</v>
      </c>
    </row>
    <row r="18" spans="1:15" ht="20.100000000000001" customHeight="1">
      <c r="A18" s="44"/>
      <c r="B18" s="44" t="s">
        <v>73</v>
      </c>
      <c r="C18" s="45"/>
      <c r="D18" s="44"/>
      <c r="E18" s="44" t="s">
        <v>98</v>
      </c>
      <c r="F18" s="45" t="s">
        <v>108</v>
      </c>
      <c r="G18" s="21">
        <v>19.04</v>
      </c>
      <c r="H18" s="21">
        <v>8.44</v>
      </c>
      <c r="I18" s="21">
        <v>0</v>
      </c>
      <c r="J18" s="21">
        <v>0</v>
      </c>
      <c r="K18" s="21">
        <v>10.6</v>
      </c>
      <c r="L18" s="21">
        <v>0</v>
      </c>
      <c r="M18" s="21">
        <v>0</v>
      </c>
      <c r="N18" s="21">
        <v>0</v>
      </c>
      <c r="O18" s="21">
        <v>0</v>
      </c>
    </row>
    <row r="19" spans="1:15" ht="20.100000000000001" customHeight="1">
      <c r="A19" s="44"/>
      <c r="B19" s="44" t="s">
        <v>73</v>
      </c>
      <c r="C19" s="45"/>
      <c r="D19" s="44"/>
      <c r="E19" s="44" t="s">
        <v>109</v>
      </c>
      <c r="F19" s="45" t="s">
        <v>110</v>
      </c>
      <c r="G19" s="21">
        <v>214.11</v>
      </c>
      <c r="H19" s="21">
        <v>214.11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F20" s="8"/>
    </row>
    <row r="21" spans="1:15">
      <c r="F21" s="8"/>
    </row>
    <row r="22" spans="1:15">
      <c r="F22" s="8"/>
    </row>
  </sheetData>
  <mergeCells count="20"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O1"/>
    <mergeCell ref="A2:O2"/>
    <mergeCell ref="A3:O3"/>
    <mergeCell ref="A4:C4"/>
    <mergeCell ref="D4:F4"/>
    <mergeCell ref="G4:O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24"/>
  <sheetViews>
    <sheetView showGridLines="0" showZeros="0" workbookViewId="0">
      <pane xSplit="3" ySplit="7" topLeftCell="D8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8" customWidth="1"/>
    <col min="4" max="4" width="11.75" style="2" customWidth="1"/>
    <col min="5" max="5" width="24.625" style="48" customWidth="1"/>
    <col min="6" max="6" width="11.75" style="2" customWidth="1"/>
    <col min="7" max="7" width="25.25" style="48" customWidth="1"/>
    <col min="8" max="16" width="12.625" style="2" customWidth="1"/>
    <col min="17" max="16384" width="8" style="3"/>
  </cols>
  <sheetData>
    <row r="1" spans="1:16" ht="17.100000000000001" customHeight="1">
      <c r="A1" s="138" t="s">
        <v>111</v>
      </c>
      <c r="B1" s="138"/>
      <c r="C1" s="148"/>
      <c r="D1" s="138"/>
      <c r="E1" s="148"/>
      <c r="F1" s="138"/>
      <c r="G1" s="14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3.6" customHeight="1">
      <c r="A2" s="149" t="s">
        <v>576</v>
      </c>
      <c r="B2" s="149"/>
      <c r="C2" s="150"/>
      <c r="D2" s="149"/>
      <c r="E2" s="150"/>
      <c r="F2" s="149"/>
      <c r="G2" s="150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7.100000000000001" customHeight="1">
      <c r="A3" s="138" t="s">
        <v>9</v>
      </c>
      <c r="B3" s="138"/>
      <c r="C3" s="148"/>
      <c r="D3" s="138"/>
      <c r="E3" s="148"/>
      <c r="F3" s="138"/>
      <c r="G3" s="14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20.100000000000001" customHeight="1">
      <c r="A4" s="142" t="s">
        <v>55</v>
      </c>
      <c r="B4" s="141"/>
      <c r="C4" s="151"/>
      <c r="D4" s="142" t="s">
        <v>76</v>
      </c>
      <c r="E4" s="151"/>
      <c r="F4" s="142" t="s">
        <v>112</v>
      </c>
      <c r="G4" s="151"/>
      <c r="H4" s="142" t="s">
        <v>56</v>
      </c>
      <c r="I4" s="141"/>
      <c r="J4" s="141"/>
      <c r="K4" s="141"/>
      <c r="L4" s="141"/>
      <c r="M4" s="141"/>
      <c r="N4" s="141"/>
      <c r="O4" s="141"/>
      <c r="P4" s="143"/>
    </row>
    <row r="5" spans="1:16" s="1" customFormat="1" ht="20.100000000000001" customHeight="1">
      <c r="A5" s="140" t="s">
        <v>78</v>
      </c>
      <c r="B5" s="147"/>
      <c r="C5" s="152" t="s">
        <v>79</v>
      </c>
      <c r="D5" s="142" t="s">
        <v>78</v>
      </c>
      <c r="E5" s="152" t="s">
        <v>59</v>
      </c>
      <c r="F5" s="142" t="s">
        <v>78</v>
      </c>
      <c r="G5" s="152" t="s">
        <v>59</v>
      </c>
      <c r="H5" s="142" t="s">
        <v>60</v>
      </c>
      <c r="I5" s="142" t="s">
        <v>15</v>
      </c>
      <c r="J5" s="142" t="s">
        <v>17</v>
      </c>
      <c r="K5" s="142" t="s">
        <v>19</v>
      </c>
      <c r="L5" s="142" t="s">
        <v>21</v>
      </c>
      <c r="M5" s="142" t="s">
        <v>23</v>
      </c>
      <c r="N5" s="142" t="s">
        <v>25</v>
      </c>
      <c r="O5" s="142" t="s">
        <v>27</v>
      </c>
      <c r="P5" s="142" t="s">
        <v>29</v>
      </c>
    </row>
    <row r="6" spans="1:16" s="1" customFormat="1" ht="20.100000000000001" customHeight="1">
      <c r="A6" s="4" t="s">
        <v>57</v>
      </c>
      <c r="B6" s="4" t="s">
        <v>58</v>
      </c>
      <c r="C6" s="153"/>
      <c r="D6" s="145"/>
      <c r="E6" s="153"/>
      <c r="F6" s="145"/>
      <c r="G6" s="153"/>
      <c r="H6" s="145"/>
      <c r="I6" s="145"/>
      <c r="J6" s="145"/>
      <c r="K6" s="145"/>
      <c r="L6" s="145"/>
      <c r="M6" s="145"/>
      <c r="N6" s="145"/>
      <c r="O6" s="145"/>
      <c r="P6" s="145"/>
    </row>
    <row r="7" spans="1:16" s="1" customFormat="1" ht="20.100000000000001" customHeight="1">
      <c r="A7" s="4" t="s">
        <v>62</v>
      </c>
      <c r="B7" s="4" t="s">
        <v>62</v>
      </c>
      <c r="C7" s="43" t="s">
        <v>62</v>
      </c>
      <c r="D7" s="4"/>
      <c r="E7" s="43"/>
      <c r="F7" s="4" t="s">
        <v>62</v>
      </c>
      <c r="G7" s="43" t="s">
        <v>62</v>
      </c>
      <c r="H7" s="14" t="s">
        <v>63</v>
      </c>
      <c r="I7" s="14" t="s">
        <v>64</v>
      </c>
      <c r="J7" s="14" t="s">
        <v>65</v>
      </c>
      <c r="K7" s="14" t="s">
        <v>66</v>
      </c>
      <c r="L7" s="14" t="s">
        <v>67</v>
      </c>
      <c r="M7" s="14" t="s">
        <v>68</v>
      </c>
      <c r="N7" s="14" t="s">
        <v>69</v>
      </c>
      <c r="O7" s="14" t="s">
        <v>70</v>
      </c>
      <c r="P7" s="14" t="s">
        <v>71</v>
      </c>
    </row>
    <row r="8" spans="1:16" s="1" customFormat="1" ht="14.25">
      <c r="A8" s="80"/>
      <c r="B8" s="80"/>
      <c r="C8" s="108"/>
      <c r="D8" s="80"/>
      <c r="E8" s="108"/>
      <c r="F8" s="80"/>
      <c r="G8" s="43" t="s">
        <v>60</v>
      </c>
      <c r="H8" s="75">
        <f>H9</f>
        <v>11601.39</v>
      </c>
      <c r="I8" s="75">
        <f t="shared" ref="I8:N8" si="0">I9</f>
        <v>8780.1200000000008</v>
      </c>
      <c r="J8" s="75">
        <f t="shared" si="0"/>
        <v>0</v>
      </c>
      <c r="K8" s="75">
        <f t="shared" si="0"/>
        <v>0</v>
      </c>
      <c r="L8" s="75">
        <f t="shared" si="0"/>
        <v>2821.27</v>
      </c>
      <c r="M8" s="75">
        <f t="shared" si="0"/>
        <v>0</v>
      </c>
      <c r="N8" s="75">
        <f t="shared" si="0"/>
        <v>0</v>
      </c>
      <c r="O8" s="75">
        <v>0</v>
      </c>
      <c r="P8" s="75">
        <v>0</v>
      </c>
    </row>
    <row r="9" spans="1:16" ht="20.100000000000001" customHeight="1">
      <c r="A9" s="44" t="s">
        <v>72</v>
      </c>
      <c r="B9" s="44"/>
      <c r="C9" s="45" t="s">
        <v>4</v>
      </c>
      <c r="D9" s="44"/>
      <c r="E9" s="45"/>
      <c r="F9" s="44"/>
      <c r="G9" s="45"/>
      <c r="H9" s="77">
        <f>H10</f>
        <v>11601.39</v>
      </c>
      <c r="I9" s="77">
        <f t="shared" ref="I9:N9" si="1">I10</f>
        <v>8780.1200000000008</v>
      </c>
      <c r="J9" s="77">
        <f t="shared" si="1"/>
        <v>0</v>
      </c>
      <c r="K9" s="77">
        <f t="shared" si="1"/>
        <v>0</v>
      </c>
      <c r="L9" s="77">
        <f t="shared" si="1"/>
        <v>2821.27</v>
      </c>
      <c r="M9" s="77">
        <f t="shared" si="1"/>
        <v>0</v>
      </c>
      <c r="N9" s="77">
        <f t="shared" si="1"/>
        <v>0</v>
      </c>
      <c r="O9" s="77">
        <v>0</v>
      </c>
      <c r="P9" s="77">
        <v>0</v>
      </c>
    </row>
    <row r="10" spans="1:16" ht="20.100000000000001" customHeight="1">
      <c r="A10" s="44" t="s">
        <v>72</v>
      </c>
      <c r="B10" s="44" t="s">
        <v>73</v>
      </c>
      <c r="C10" s="45" t="s">
        <v>74</v>
      </c>
      <c r="D10" s="44"/>
      <c r="E10" s="45"/>
      <c r="F10" s="44"/>
      <c r="G10" s="45"/>
      <c r="H10" s="77">
        <v>11601.39</v>
      </c>
      <c r="I10" s="77">
        <v>8780.1200000000008</v>
      </c>
      <c r="J10" s="77">
        <v>0</v>
      </c>
      <c r="K10" s="77">
        <v>0</v>
      </c>
      <c r="L10" s="77">
        <v>2821.27</v>
      </c>
      <c r="M10" s="77">
        <v>0</v>
      </c>
      <c r="N10" s="77">
        <v>0</v>
      </c>
      <c r="O10" s="77">
        <v>0</v>
      </c>
      <c r="P10" s="77">
        <v>0</v>
      </c>
    </row>
    <row r="11" spans="1:16" ht="20.100000000000001" customHeight="1">
      <c r="A11" s="44"/>
      <c r="B11" s="44" t="s">
        <v>73</v>
      </c>
      <c r="C11" s="45"/>
      <c r="D11" s="44" t="s">
        <v>83</v>
      </c>
      <c r="E11" s="45" t="s">
        <v>84</v>
      </c>
      <c r="F11" s="44"/>
      <c r="G11" s="45"/>
      <c r="H11" s="77">
        <v>452.12</v>
      </c>
      <c r="I11" s="77">
        <v>452.12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</row>
    <row r="12" spans="1:16" ht="20.100000000000001" customHeight="1">
      <c r="A12" s="44"/>
      <c r="B12" s="44" t="s">
        <v>73</v>
      </c>
      <c r="C12" s="45"/>
      <c r="D12" s="44"/>
      <c r="E12" s="45"/>
      <c r="F12" s="44" t="s">
        <v>113</v>
      </c>
      <c r="G12" s="45" t="s">
        <v>114</v>
      </c>
      <c r="H12" s="77">
        <v>452.12</v>
      </c>
      <c r="I12" s="77">
        <v>452.12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</row>
    <row r="13" spans="1:16" ht="20.100000000000001" customHeight="1">
      <c r="A13" s="44"/>
      <c r="B13" s="44" t="s">
        <v>73</v>
      </c>
      <c r="C13" s="45"/>
      <c r="D13" s="44" t="s">
        <v>85</v>
      </c>
      <c r="E13" s="45" t="s">
        <v>86</v>
      </c>
      <c r="F13" s="44"/>
      <c r="G13" s="45"/>
      <c r="H13" s="77">
        <v>10617.27</v>
      </c>
      <c r="I13" s="77">
        <v>8328</v>
      </c>
      <c r="J13" s="77">
        <v>0</v>
      </c>
      <c r="K13" s="77">
        <v>0</v>
      </c>
      <c r="L13" s="77">
        <v>2289.27</v>
      </c>
      <c r="M13" s="77">
        <v>0</v>
      </c>
      <c r="N13" s="77">
        <v>0</v>
      </c>
      <c r="O13" s="77">
        <v>0</v>
      </c>
      <c r="P13" s="77">
        <v>0</v>
      </c>
    </row>
    <row r="14" spans="1:16" ht="20.100000000000001" customHeight="1">
      <c r="A14" s="44"/>
      <c r="B14" s="44" t="s">
        <v>73</v>
      </c>
      <c r="C14" s="45"/>
      <c r="D14" s="44"/>
      <c r="E14" s="45"/>
      <c r="F14" s="44" t="s">
        <v>113</v>
      </c>
      <c r="G14" s="45" t="s">
        <v>114</v>
      </c>
      <c r="H14" s="77">
        <v>5154.8500000000004</v>
      </c>
      <c r="I14" s="77">
        <v>4348.8500000000004</v>
      </c>
      <c r="J14" s="77">
        <v>0</v>
      </c>
      <c r="K14" s="77">
        <v>0</v>
      </c>
      <c r="L14" s="77">
        <v>806</v>
      </c>
      <c r="M14" s="77">
        <v>0</v>
      </c>
      <c r="N14" s="77">
        <v>0</v>
      </c>
      <c r="O14" s="77">
        <v>0</v>
      </c>
      <c r="P14" s="77">
        <v>0</v>
      </c>
    </row>
    <row r="15" spans="1:16" ht="20.100000000000001" customHeight="1">
      <c r="A15" s="44"/>
      <c r="B15" s="44" t="s">
        <v>73</v>
      </c>
      <c r="C15" s="45"/>
      <c r="D15" s="44"/>
      <c r="E15" s="45"/>
      <c r="F15" s="44" t="s">
        <v>115</v>
      </c>
      <c r="G15" s="45" t="s">
        <v>116</v>
      </c>
      <c r="H15" s="77">
        <v>4075.27</v>
      </c>
      <c r="I15" s="77">
        <v>2592</v>
      </c>
      <c r="J15" s="77">
        <v>0</v>
      </c>
      <c r="K15" s="77">
        <v>0</v>
      </c>
      <c r="L15" s="77">
        <v>1483.27</v>
      </c>
      <c r="M15" s="77">
        <v>0</v>
      </c>
      <c r="N15" s="77">
        <v>0</v>
      </c>
      <c r="O15" s="77">
        <v>0</v>
      </c>
      <c r="P15" s="77">
        <v>0</v>
      </c>
    </row>
    <row r="16" spans="1:16" ht="20.100000000000001" customHeight="1">
      <c r="A16" s="44"/>
      <c r="B16" s="44" t="s">
        <v>73</v>
      </c>
      <c r="C16" s="45"/>
      <c r="D16" s="44"/>
      <c r="E16" s="45"/>
      <c r="F16" s="44" t="s">
        <v>117</v>
      </c>
      <c r="G16" s="45" t="s">
        <v>118</v>
      </c>
      <c r="H16" s="77">
        <v>1164.5999999999999</v>
      </c>
      <c r="I16" s="77">
        <v>1164.5999999999999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1:16" ht="20.100000000000001" customHeight="1">
      <c r="A17" s="44"/>
      <c r="B17" s="44" t="s">
        <v>73</v>
      </c>
      <c r="C17" s="45"/>
      <c r="D17" s="44"/>
      <c r="E17" s="45"/>
      <c r="F17" s="44" t="s">
        <v>119</v>
      </c>
      <c r="G17" s="45" t="s">
        <v>120</v>
      </c>
      <c r="H17" s="77">
        <v>8.44</v>
      </c>
      <c r="I17" s="77">
        <v>8.44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20.100000000000001" customHeight="1">
      <c r="A18" s="44"/>
      <c r="B18" s="44" t="s">
        <v>73</v>
      </c>
      <c r="C18" s="45"/>
      <c r="D18" s="44"/>
      <c r="E18" s="45"/>
      <c r="F18" s="44" t="s">
        <v>121</v>
      </c>
      <c r="G18" s="45" t="s">
        <v>122</v>
      </c>
      <c r="H18" s="77">
        <v>214.11</v>
      </c>
      <c r="I18" s="77">
        <v>214.11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1:16" ht="20.100000000000001" customHeight="1">
      <c r="A19" s="44"/>
      <c r="B19" s="44" t="s">
        <v>73</v>
      </c>
      <c r="C19" s="45"/>
      <c r="D19" s="44" t="s">
        <v>87</v>
      </c>
      <c r="E19" s="45" t="s">
        <v>88</v>
      </c>
      <c r="F19" s="44"/>
      <c r="G19" s="45"/>
      <c r="H19" s="77">
        <v>227</v>
      </c>
      <c r="I19" s="77">
        <v>0</v>
      </c>
      <c r="J19" s="77">
        <v>0</v>
      </c>
      <c r="K19" s="77">
        <v>0</v>
      </c>
      <c r="L19" s="77">
        <v>227</v>
      </c>
      <c r="M19" s="77">
        <v>0</v>
      </c>
      <c r="N19" s="77">
        <v>0</v>
      </c>
      <c r="O19" s="77">
        <v>0</v>
      </c>
      <c r="P19" s="77">
        <v>0</v>
      </c>
    </row>
    <row r="20" spans="1:16" ht="20.100000000000001" customHeight="1">
      <c r="A20" s="44"/>
      <c r="B20" s="44" t="s">
        <v>73</v>
      </c>
      <c r="C20" s="45"/>
      <c r="D20" s="44"/>
      <c r="E20" s="45"/>
      <c r="F20" s="44" t="s">
        <v>113</v>
      </c>
      <c r="G20" s="45" t="s">
        <v>114</v>
      </c>
      <c r="H20" s="77">
        <v>227</v>
      </c>
      <c r="I20" s="77">
        <v>0</v>
      </c>
      <c r="J20" s="77">
        <v>0</v>
      </c>
      <c r="K20" s="77">
        <v>0</v>
      </c>
      <c r="L20" s="77">
        <v>227</v>
      </c>
      <c r="M20" s="77">
        <v>0</v>
      </c>
      <c r="N20" s="77">
        <v>0</v>
      </c>
      <c r="O20" s="77">
        <v>0</v>
      </c>
      <c r="P20" s="77">
        <v>0</v>
      </c>
    </row>
    <row r="21" spans="1:16" ht="20.100000000000001" customHeight="1">
      <c r="A21" s="44"/>
      <c r="B21" s="44" t="s">
        <v>73</v>
      </c>
      <c r="C21" s="45"/>
      <c r="D21" s="44" t="s">
        <v>89</v>
      </c>
      <c r="E21" s="45" t="s">
        <v>90</v>
      </c>
      <c r="F21" s="44"/>
      <c r="G21" s="45"/>
      <c r="H21" s="77">
        <v>80</v>
      </c>
      <c r="I21" s="77">
        <v>0</v>
      </c>
      <c r="J21" s="77">
        <v>0</v>
      </c>
      <c r="K21" s="77">
        <v>0</v>
      </c>
      <c r="L21" s="77">
        <v>80</v>
      </c>
      <c r="M21" s="77">
        <v>0</v>
      </c>
      <c r="N21" s="77">
        <v>0</v>
      </c>
      <c r="O21" s="77">
        <v>0</v>
      </c>
      <c r="P21" s="77">
        <v>0</v>
      </c>
    </row>
    <row r="22" spans="1:16" ht="20.100000000000001" customHeight="1">
      <c r="A22" s="44"/>
      <c r="B22" s="44" t="s">
        <v>73</v>
      </c>
      <c r="C22" s="45"/>
      <c r="D22" s="44"/>
      <c r="E22" s="45"/>
      <c r="F22" s="44" t="s">
        <v>113</v>
      </c>
      <c r="G22" s="45" t="s">
        <v>114</v>
      </c>
      <c r="H22" s="77">
        <v>80</v>
      </c>
      <c r="I22" s="77">
        <v>0</v>
      </c>
      <c r="J22" s="77">
        <v>0</v>
      </c>
      <c r="K22" s="77">
        <v>0</v>
      </c>
      <c r="L22" s="77">
        <v>80</v>
      </c>
      <c r="M22" s="77">
        <v>0</v>
      </c>
      <c r="N22" s="77">
        <v>0</v>
      </c>
      <c r="O22" s="77">
        <v>0</v>
      </c>
      <c r="P22" s="77">
        <v>0</v>
      </c>
    </row>
    <row r="23" spans="1:16" ht="20.100000000000001" customHeight="1">
      <c r="A23" s="44"/>
      <c r="B23" s="44" t="s">
        <v>73</v>
      </c>
      <c r="C23" s="45"/>
      <c r="D23" s="44" t="s">
        <v>91</v>
      </c>
      <c r="E23" s="45" t="s">
        <v>92</v>
      </c>
      <c r="F23" s="44"/>
      <c r="G23" s="45"/>
      <c r="H23" s="77">
        <v>225</v>
      </c>
      <c r="I23" s="77">
        <v>0</v>
      </c>
      <c r="J23" s="77">
        <v>0</v>
      </c>
      <c r="K23" s="77">
        <v>0</v>
      </c>
      <c r="L23" s="77">
        <v>225</v>
      </c>
      <c r="M23" s="77">
        <v>0</v>
      </c>
      <c r="N23" s="77">
        <v>0</v>
      </c>
      <c r="O23" s="77">
        <v>0</v>
      </c>
      <c r="P23" s="77">
        <v>0</v>
      </c>
    </row>
    <row r="24" spans="1:16" ht="20.100000000000001" customHeight="1">
      <c r="A24" s="44"/>
      <c r="B24" s="44" t="s">
        <v>73</v>
      </c>
      <c r="C24" s="45"/>
      <c r="D24" s="44"/>
      <c r="E24" s="45"/>
      <c r="F24" s="44" t="s">
        <v>113</v>
      </c>
      <c r="G24" s="45" t="s">
        <v>114</v>
      </c>
      <c r="H24" s="77">
        <v>225</v>
      </c>
      <c r="I24" s="77">
        <v>0</v>
      </c>
      <c r="J24" s="77">
        <v>0</v>
      </c>
      <c r="K24" s="77">
        <v>0</v>
      </c>
      <c r="L24" s="77">
        <v>225</v>
      </c>
      <c r="M24" s="77">
        <v>0</v>
      </c>
      <c r="N24" s="77">
        <v>0</v>
      </c>
      <c r="O24" s="77">
        <v>0</v>
      </c>
      <c r="P24" s="77">
        <v>0</v>
      </c>
    </row>
  </sheetData>
  <mergeCells count="22"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P1"/>
    <mergeCell ref="A2:P2"/>
    <mergeCell ref="A3:P3"/>
    <mergeCell ref="A4:C4"/>
    <mergeCell ref="D4:E4"/>
    <mergeCell ref="F4:G4"/>
    <mergeCell ref="H4:P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C10" sqref="C10:H10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38" t="s">
        <v>125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3.6" customHeight="1">
      <c r="A2" s="149" t="s">
        <v>126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20.100000000000001" customHeight="1">
      <c r="A4" s="142" t="s">
        <v>55</v>
      </c>
      <c r="B4" s="141"/>
      <c r="C4" s="143"/>
      <c r="D4" s="142" t="s">
        <v>76</v>
      </c>
      <c r="E4" s="143"/>
      <c r="F4" s="142" t="s">
        <v>112</v>
      </c>
      <c r="G4" s="143"/>
      <c r="H4" s="142" t="s">
        <v>56</v>
      </c>
      <c r="I4" s="141"/>
      <c r="J4" s="141"/>
      <c r="K4" s="141"/>
      <c r="L4" s="141"/>
      <c r="M4" s="141"/>
      <c r="N4" s="141"/>
      <c r="O4" s="141"/>
      <c r="P4" s="143"/>
    </row>
    <row r="5" spans="1:16" s="1" customFormat="1" ht="20.100000000000001" customHeight="1">
      <c r="A5" s="140" t="s">
        <v>78</v>
      </c>
      <c r="B5" s="147"/>
      <c r="C5" s="142" t="s">
        <v>79</v>
      </c>
      <c r="D5" s="142" t="s">
        <v>78</v>
      </c>
      <c r="E5" s="142" t="s">
        <v>59</v>
      </c>
      <c r="F5" s="142" t="s">
        <v>78</v>
      </c>
      <c r="G5" s="142" t="s">
        <v>59</v>
      </c>
      <c r="H5" s="142" t="s">
        <v>60</v>
      </c>
      <c r="I5" s="142" t="s">
        <v>15</v>
      </c>
      <c r="J5" s="142" t="s">
        <v>17</v>
      </c>
      <c r="K5" s="142" t="s">
        <v>19</v>
      </c>
      <c r="L5" s="142" t="s">
        <v>21</v>
      </c>
      <c r="M5" s="142" t="s">
        <v>23</v>
      </c>
      <c r="N5" s="142" t="s">
        <v>25</v>
      </c>
      <c r="O5" s="142" t="s">
        <v>27</v>
      </c>
      <c r="P5" s="142" t="s">
        <v>29</v>
      </c>
    </row>
    <row r="6" spans="1:16" s="1" customFormat="1" ht="20.100000000000001" customHeight="1">
      <c r="A6" s="4" t="s">
        <v>57</v>
      </c>
      <c r="B6" s="4" t="s">
        <v>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s="1" customFormat="1" ht="20.100000000000001" customHeight="1">
      <c r="A7" s="4" t="s">
        <v>62</v>
      </c>
      <c r="B7" s="4" t="s">
        <v>62</v>
      </c>
      <c r="C7" s="4" t="s">
        <v>62</v>
      </c>
      <c r="D7" s="4"/>
      <c r="E7" s="4"/>
      <c r="F7" s="4" t="s">
        <v>62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</row>
    <row r="8" spans="1:16" s="40" customFormat="1" ht="14.25">
      <c r="A8" s="80"/>
      <c r="B8" s="80"/>
      <c r="C8" s="108"/>
      <c r="D8" s="80"/>
      <c r="E8" s="108"/>
      <c r="F8" s="80"/>
      <c r="G8" s="43" t="s">
        <v>60</v>
      </c>
      <c r="H8" s="20">
        <v>3637.01</v>
      </c>
      <c r="I8" s="20">
        <v>0</v>
      </c>
      <c r="J8" s="20">
        <v>0</v>
      </c>
      <c r="K8" s="20">
        <v>0</v>
      </c>
      <c r="L8" s="20">
        <v>3637.01</v>
      </c>
      <c r="M8" s="20">
        <v>0</v>
      </c>
      <c r="N8" s="20">
        <v>0</v>
      </c>
      <c r="O8" s="20">
        <v>0</v>
      </c>
      <c r="P8" s="20">
        <v>0</v>
      </c>
    </row>
    <row r="9" spans="1:16" s="41" customFormat="1" ht="20.100000000000001" customHeight="1">
      <c r="A9" s="44" t="s">
        <v>72</v>
      </c>
      <c r="B9" s="44"/>
      <c r="C9" s="45" t="s">
        <v>4</v>
      </c>
      <c r="D9" s="44"/>
      <c r="E9" s="45"/>
      <c r="F9" s="44"/>
      <c r="G9" s="45"/>
      <c r="H9" s="21">
        <v>3637.01</v>
      </c>
      <c r="I9" s="21">
        <v>0</v>
      </c>
      <c r="J9" s="21">
        <v>0</v>
      </c>
      <c r="K9" s="21">
        <v>0</v>
      </c>
      <c r="L9" s="21">
        <v>3637.01</v>
      </c>
      <c r="M9" s="21">
        <v>0</v>
      </c>
      <c r="N9" s="21">
        <v>0</v>
      </c>
      <c r="O9" s="21">
        <v>0</v>
      </c>
      <c r="P9" s="21">
        <v>0</v>
      </c>
    </row>
    <row r="10" spans="1:16" s="41" customFormat="1" ht="20.100000000000001" customHeight="1">
      <c r="A10" s="44" t="s">
        <v>72</v>
      </c>
      <c r="B10" s="44" t="s">
        <v>73</v>
      </c>
      <c r="C10" s="45" t="s">
        <v>74</v>
      </c>
      <c r="D10" s="44"/>
      <c r="E10" s="45"/>
      <c r="F10" s="44"/>
      <c r="G10" s="45"/>
      <c r="H10" s="21">
        <v>3637.01</v>
      </c>
      <c r="I10" s="21">
        <v>0</v>
      </c>
      <c r="J10" s="21">
        <v>0</v>
      </c>
      <c r="K10" s="21">
        <v>0</v>
      </c>
      <c r="L10" s="21">
        <v>3637.01</v>
      </c>
      <c r="M10" s="21">
        <v>0</v>
      </c>
      <c r="N10" s="21">
        <v>0</v>
      </c>
      <c r="O10" s="21">
        <v>0</v>
      </c>
      <c r="P10" s="21">
        <v>0</v>
      </c>
    </row>
    <row r="11" spans="1:16" s="41" customFormat="1" ht="20.100000000000001" customHeight="1">
      <c r="A11" s="44"/>
      <c r="B11" s="44" t="s">
        <v>73</v>
      </c>
      <c r="C11" s="45"/>
      <c r="D11" s="44" t="s">
        <v>85</v>
      </c>
      <c r="E11" s="45" t="s">
        <v>86</v>
      </c>
      <c r="F11" s="44"/>
      <c r="G11" s="45"/>
      <c r="H11" s="21">
        <v>3637.01</v>
      </c>
      <c r="I11" s="21">
        <v>0</v>
      </c>
      <c r="J11" s="21">
        <v>0</v>
      </c>
      <c r="K11" s="21">
        <v>0</v>
      </c>
      <c r="L11" s="21">
        <v>3637.01</v>
      </c>
      <c r="M11" s="21">
        <v>0</v>
      </c>
      <c r="N11" s="21">
        <v>0</v>
      </c>
      <c r="O11" s="21">
        <v>0</v>
      </c>
      <c r="P11" s="21">
        <v>0</v>
      </c>
    </row>
    <row r="12" spans="1:16" s="41" customFormat="1" ht="20.100000000000001" customHeight="1">
      <c r="A12" s="44"/>
      <c r="B12" s="44" t="s">
        <v>73</v>
      </c>
      <c r="C12" s="45"/>
      <c r="D12" s="44"/>
      <c r="E12" s="45"/>
      <c r="F12" s="44" t="s">
        <v>115</v>
      </c>
      <c r="G12" s="45" t="s">
        <v>116</v>
      </c>
      <c r="H12" s="21">
        <v>1456.4</v>
      </c>
      <c r="I12" s="21">
        <v>0</v>
      </c>
      <c r="J12" s="21">
        <v>0</v>
      </c>
      <c r="K12" s="21">
        <v>0</v>
      </c>
      <c r="L12" s="21">
        <v>1456.4</v>
      </c>
      <c r="M12" s="21">
        <v>0</v>
      </c>
      <c r="N12" s="21">
        <v>0</v>
      </c>
      <c r="O12" s="21">
        <v>0</v>
      </c>
      <c r="P12" s="21">
        <v>0</v>
      </c>
    </row>
    <row r="13" spans="1:16" s="41" customFormat="1" ht="20.100000000000001" customHeight="1">
      <c r="A13" s="44"/>
      <c r="B13" s="44" t="s">
        <v>73</v>
      </c>
      <c r="C13" s="45"/>
      <c r="D13" s="44"/>
      <c r="E13" s="45"/>
      <c r="F13" s="44" t="s">
        <v>117</v>
      </c>
      <c r="G13" s="45" t="s">
        <v>118</v>
      </c>
      <c r="H13" s="21">
        <v>1590.01</v>
      </c>
      <c r="I13" s="21">
        <v>0</v>
      </c>
      <c r="J13" s="21">
        <v>0</v>
      </c>
      <c r="K13" s="21">
        <v>0</v>
      </c>
      <c r="L13" s="21">
        <v>1590.01</v>
      </c>
      <c r="M13" s="21">
        <v>0</v>
      </c>
      <c r="N13" s="21">
        <v>0</v>
      </c>
      <c r="O13" s="21">
        <v>0</v>
      </c>
      <c r="P13" s="21">
        <v>0</v>
      </c>
    </row>
    <row r="14" spans="1:16" s="41" customFormat="1" ht="20.100000000000001" customHeight="1">
      <c r="A14" s="44"/>
      <c r="B14" s="44" t="s">
        <v>73</v>
      </c>
      <c r="C14" s="45"/>
      <c r="D14" s="44"/>
      <c r="E14" s="45"/>
      <c r="F14" s="44" t="s">
        <v>123</v>
      </c>
      <c r="G14" s="45" t="s">
        <v>124</v>
      </c>
      <c r="H14" s="21">
        <v>580</v>
      </c>
      <c r="I14" s="21">
        <v>0</v>
      </c>
      <c r="J14" s="21">
        <v>0</v>
      </c>
      <c r="K14" s="21">
        <v>0</v>
      </c>
      <c r="L14" s="21">
        <v>580</v>
      </c>
      <c r="M14" s="21">
        <v>0</v>
      </c>
      <c r="N14" s="21">
        <v>0</v>
      </c>
      <c r="O14" s="21">
        <v>0</v>
      </c>
      <c r="P14" s="21">
        <v>0</v>
      </c>
    </row>
    <row r="15" spans="1:16" s="41" customFormat="1" ht="20.100000000000001" customHeight="1">
      <c r="A15" s="44"/>
      <c r="B15" s="44" t="s">
        <v>73</v>
      </c>
      <c r="C15" s="45"/>
      <c r="D15" s="44"/>
      <c r="E15" s="45"/>
      <c r="F15" s="44" t="s">
        <v>119</v>
      </c>
      <c r="G15" s="45" t="s">
        <v>120</v>
      </c>
      <c r="H15" s="21">
        <v>10.6</v>
      </c>
      <c r="I15" s="21">
        <v>0</v>
      </c>
      <c r="J15" s="21">
        <v>0</v>
      </c>
      <c r="K15" s="21">
        <v>0</v>
      </c>
      <c r="L15" s="21">
        <v>10.6</v>
      </c>
      <c r="M15" s="21">
        <v>0</v>
      </c>
      <c r="N15" s="21">
        <v>0</v>
      </c>
      <c r="O15" s="21">
        <v>0</v>
      </c>
      <c r="P15" s="21">
        <v>0</v>
      </c>
    </row>
    <row r="16" spans="1:16" s="41" customFormat="1" ht="20.100000000000001" customHeight="1">
      <c r="A16" s="81"/>
      <c r="B16" s="81"/>
      <c r="C16" s="48"/>
      <c r="D16" s="81"/>
      <c r="E16" s="48"/>
      <c r="F16" s="81"/>
      <c r="G16" s="48"/>
      <c r="H16" s="81"/>
      <c r="I16" s="81"/>
      <c r="J16" s="81"/>
      <c r="K16" s="81"/>
      <c r="L16" s="81"/>
      <c r="M16" s="81"/>
      <c r="N16" s="81"/>
      <c r="O16" s="81"/>
      <c r="P16" s="81"/>
    </row>
    <row r="17" spans="1:16" ht="24.95" customHeight="1">
      <c r="A17" s="9"/>
      <c r="B17" s="9"/>
      <c r="C17" s="49"/>
      <c r="D17" s="9"/>
      <c r="E17" s="49"/>
      <c r="F17" s="9"/>
      <c r="G17" s="49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9"/>
      <c r="D18" s="9"/>
      <c r="E18" s="49"/>
      <c r="F18" s="9"/>
      <c r="G18" s="49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9"/>
      <c r="D19" s="9"/>
      <c r="E19" s="49"/>
      <c r="F19" s="9"/>
      <c r="G19" s="49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8"/>
      <c r="D20" s="9"/>
      <c r="E20" s="48"/>
      <c r="F20" s="9"/>
      <c r="G20" s="49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8"/>
      <c r="D21" s="9"/>
      <c r="E21" s="48"/>
      <c r="F21" s="9"/>
      <c r="G21" s="49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8"/>
      <c r="D22" s="9"/>
      <c r="E22" s="48"/>
      <c r="F22" s="9"/>
      <c r="G22" s="48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8"/>
      <c r="D23" s="9"/>
      <c r="E23" s="48"/>
      <c r="F23" s="9"/>
      <c r="G23" s="48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8"/>
      <c r="E24" s="48"/>
      <c r="F24" s="9"/>
      <c r="G24" s="48"/>
    </row>
    <row r="25" spans="1:16" ht="24.95" customHeight="1">
      <c r="C25" s="48"/>
      <c r="E25" s="48"/>
      <c r="G25" s="48"/>
    </row>
    <row r="26" spans="1:16" ht="20.100000000000001" customHeight="1">
      <c r="E26" s="48"/>
      <c r="G26" s="48"/>
    </row>
    <row r="27" spans="1:16" ht="20.100000000000001" customHeight="1">
      <c r="E27" s="48"/>
    </row>
    <row r="28" spans="1:16" ht="20.100000000000001" customHeight="1">
      <c r="E28" s="48"/>
    </row>
    <row r="29" spans="1:16">
      <c r="E29" s="48"/>
    </row>
  </sheetData>
  <mergeCells count="22"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A1:P1"/>
    <mergeCell ref="A2:P2"/>
    <mergeCell ref="A3:P3"/>
    <mergeCell ref="A4:C4"/>
    <mergeCell ref="D4:E4"/>
    <mergeCell ref="F4:G4"/>
    <mergeCell ref="H4:P4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33"/>
  <sheetViews>
    <sheetView showGridLines="0" showZeros="0" workbookViewId="0">
      <pane xSplit="5" ySplit="9" topLeftCell="F10" activePane="bottomRight" state="frozen"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38" t="s">
        <v>127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8" ht="33.6" customHeight="1">
      <c r="A2" s="144" t="s">
        <v>128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8" ht="17.100000000000001" customHeight="1">
      <c r="A3" s="138" t="s">
        <v>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8" s="1" customFormat="1" ht="20.100000000000001" customHeight="1">
      <c r="A4" s="142" t="s">
        <v>129</v>
      </c>
      <c r="B4" s="155"/>
      <c r="C4" s="156"/>
      <c r="D4" s="142" t="s">
        <v>130</v>
      </c>
      <c r="E4" s="142" t="s">
        <v>76</v>
      </c>
      <c r="F4" s="156"/>
      <c r="G4" s="142" t="s">
        <v>131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3"/>
      <c r="AB4" s="19"/>
    </row>
    <row r="5" spans="1:28" s="1" customFormat="1" ht="20.100000000000001" customHeight="1">
      <c r="A5" s="157"/>
      <c r="B5" s="158"/>
      <c r="C5" s="159"/>
      <c r="D5" s="154"/>
      <c r="E5" s="157"/>
      <c r="F5" s="159"/>
      <c r="G5" s="142" t="s">
        <v>132</v>
      </c>
      <c r="H5" s="142" t="s">
        <v>133</v>
      </c>
      <c r="I5" s="141"/>
      <c r="J5" s="143"/>
      <c r="K5" s="142" t="s">
        <v>134</v>
      </c>
      <c r="L5" s="141"/>
      <c r="M5" s="141"/>
      <c r="N5" s="141"/>
      <c r="O5" s="141"/>
      <c r="P5" s="141"/>
      <c r="Q5" s="141"/>
      <c r="R5" s="141"/>
      <c r="S5" s="141"/>
      <c r="T5" s="141"/>
      <c r="U5" s="143"/>
      <c r="V5" s="142" t="s">
        <v>135</v>
      </c>
      <c r="W5" s="141"/>
      <c r="X5" s="141"/>
      <c r="Y5" s="143"/>
      <c r="Z5" s="142" t="s">
        <v>136</v>
      </c>
      <c r="AA5" s="143"/>
      <c r="AB5" s="19"/>
    </row>
    <row r="6" spans="1:28" s="1" customFormat="1" ht="20.100000000000001" customHeight="1">
      <c r="A6" s="142" t="s">
        <v>57</v>
      </c>
      <c r="B6" s="142" t="s">
        <v>58</v>
      </c>
      <c r="C6" s="142" t="s">
        <v>59</v>
      </c>
      <c r="D6" s="154"/>
      <c r="E6" s="142" t="s">
        <v>78</v>
      </c>
      <c r="F6" s="142" t="s">
        <v>59</v>
      </c>
      <c r="G6" s="154"/>
      <c r="H6" s="142" t="s">
        <v>80</v>
      </c>
      <c r="I6" s="142" t="s">
        <v>137</v>
      </c>
      <c r="J6" s="142" t="s">
        <v>138</v>
      </c>
      <c r="K6" s="142" t="s">
        <v>60</v>
      </c>
      <c r="L6" s="142" t="s">
        <v>139</v>
      </c>
      <c r="M6" s="141"/>
      <c r="N6" s="141"/>
      <c r="O6" s="141"/>
      <c r="P6" s="141"/>
      <c r="Q6" s="141"/>
      <c r="R6" s="143"/>
      <c r="S6" s="142" t="s">
        <v>140</v>
      </c>
      <c r="T6" s="142" t="s">
        <v>141</v>
      </c>
      <c r="U6" s="142" t="s">
        <v>142</v>
      </c>
      <c r="V6" s="142" t="s">
        <v>80</v>
      </c>
      <c r="W6" s="142" t="s">
        <v>143</v>
      </c>
      <c r="X6" s="142" t="s">
        <v>144</v>
      </c>
      <c r="Y6" s="142" t="s">
        <v>145</v>
      </c>
      <c r="Z6" s="142" t="s">
        <v>146</v>
      </c>
      <c r="AA6" s="142" t="s">
        <v>147</v>
      </c>
      <c r="AB6" s="19"/>
    </row>
    <row r="7" spans="1:28" s="1" customFormat="1" ht="39.950000000000003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4" t="s">
        <v>80</v>
      </c>
      <c r="M7" s="4" t="s">
        <v>148</v>
      </c>
      <c r="N7" s="4" t="s">
        <v>149</v>
      </c>
      <c r="O7" s="4" t="s">
        <v>150</v>
      </c>
      <c r="P7" s="4" t="s">
        <v>151</v>
      </c>
      <c r="Q7" s="4" t="s">
        <v>152</v>
      </c>
      <c r="R7" s="4" t="s">
        <v>153</v>
      </c>
      <c r="S7" s="145"/>
      <c r="T7" s="145"/>
      <c r="U7" s="145"/>
      <c r="V7" s="145"/>
      <c r="W7" s="145"/>
      <c r="X7" s="145"/>
      <c r="Y7" s="145"/>
      <c r="Z7" s="145"/>
      <c r="AA7" s="145"/>
      <c r="AB7" s="19"/>
    </row>
    <row r="8" spans="1:28" s="1" customFormat="1" ht="20.100000000000001" customHeight="1">
      <c r="A8" s="4" t="s">
        <v>62</v>
      </c>
      <c r="B8" s="4" t="s">
        <v>62</v>
      </c>
      <c r="C8" s="4" t="s">
        <v>62</v>
      </c>
      <c r="D8" s="4"/>
      <c r="E8" s="4"/>
      <c r="F8" s="4" t="s">
        <v>62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70</v>
      </c>
      <c r="M8" s="4" t="s">
        <v>71</v>
      </c>
      <c r="N8" s="4" t="s">
        <v>154</v>
      </c>
      <c r="O8" s="4" t="s">
        <v>155</v>
      </c>
      <c r="P8" s="4" t="s">
        <v>156</v>
      </c>
      <c r="Q8" s="4" t="s">
        <v>157</v>
      </c>
      <c r="R8" s="4" t="s">
        <v>158</v>
      </c>
      <c r="S8" s="4" t="s">
        <v>159</v>
      </c>
      <c r="T8" s="4" t="s">
        <v>160</v>
      </c>
      <c r="U8" s="4" t="s">
        <v>161</v>
      </c>
      <c r="V8" s="4" t="s">
        <v>162</v>
      </c>
      <c r="W8" s="4" t="s">
        <v>163</v>
      </c>
      <c r="X8" s="4" t="s">
        <v>164</v>
      </c>
      <c r="Y8" s="4" t="s">
        <v>165</v>
      </c>
      <c r="Z8" s="4" t="s">
        <v>166</v>
      </c>
      <c r="AA8" s="4" t="s">
        <v>167</v>
      </c>
      <c r="AB8" s="19"/>
    </row>
    <row r="9" spans="1:28" s="40" customFormat="1" ht="14.25">
      <c r="A9" s="42"/>
      <c r="B9" s="42"/>
      <c r="C9" s="43"/>
      <c r="D9" s="105"/>
      <c r="E9" s="42"/>
      <c r="F9" s="43" t="s">
        <v>60</v>
      </c>
      <c r="G9" s="20">
        <v>3637.01</v>
      </c>
      <c r="H9" s="20"/>
      <c r="I9" s="20"/>
      <c r="J9" s="20"/>
      <c r="K9" s="20">
        <v>3637.01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/>
      <c r="U9" s="20">
        <v>3637.01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79"/>
    </row>
    <row r="10" spans="1:28" s="41" customFormat="1" ht="15">
      <c r="A10" s="44" t="s">
        <v>72</v>
      </c>
      <c r="B10" s="106" t="s">
        <v>73</v>
      </c>
      <c r="C10" s="45" t="s">
        <v>4</v>
      </c>
      <c r="D10" s="107"/>
      <c r="E10" s="44"/>
      <c r="F10" s="45"/>
      <c r="G10" s="21">
        <v>3637.01</v>
      </c>
      <c r="H10" s="21"/>
      <c r="I10" s="21"/>
      <c r="J10" s="21"/>
      <c r="K10" s="21">
        <v>3637.01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/>
      <c r="U10" s="21">
        <v>3637.01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48"/>
    </row>
    <row r="11" spans="1:28" s="41" customFormat="1" ht="15">
      <c r="A11" s="44"/>
      <c r="B11" s="106" t="s">
        <v>73</v>
      </c>
      <c r="C11" s="45"/>
      <c r="D11" s="107" t="s">
        <v>168</v>
      </c>
      <c r="E11" s="44" t="s">
        <v>85</v>
      </c>
      <c r="F11" s="45" t="s">
        <v>86</v>
      </c>
      <c r="G11" s="21">
        <v>1673.05</v>
      </c>
      <c r="H11" s="21"/>
      <c r="I11" s="21"/>
      <c r="J11" s="21"/>
      <c r="K11" s="21">
        <v>1673.05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/>
      <c r="U11" s="21">
        <v>1673.05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48"/>
    </row>
    <row r="12" spans="1:28" s="41" customFormat="1" ht="15">
      <c r="A12" s="44"/>
      <c r="B12" s="106" t="s">
        <v>73</v>
      </c>
      <c r="C12" s="45"/>
      <c r="D12" s="107" t="s">
        <v>169</v>
      </c>
      <c r="E12" s="44" t="s">
        <v>85</v>
      </c>
      <c r="F12" s="45" t="s">
        <v>86</v>
      </c>
      <c r="G12" s="21">
        <v>1352</v>
      </c>
      <c r="H12" s="21"/>
      <c r="I12" s="21"/>
      <c r="J12" s="21"/>
      <c r="K12" s="21">
        <v>1352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/>
      <c r="U12" s="21">
        <v>1352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48"/>
    </row>
    <row r="13" spans="1:28" s="41" customFormat="1" ht="15">
      <c r="A13" s="44"/>
      <c r="B13" s="106" t="s">
        <v>73</v>
      </c>
      <c r="C13" s="45"/>
      <c r="D13" s="107" t="s">
        <v>170</v>
      </c>
      <c r="E13" s="44" t="s">
        <v>85</v>
      </c>
      <c r="F13" s="45" t="s">
        <v>86</v>
      </c>
      <c r="G13" s="21">
        <v>611.96</v>
      </c>
      <c r="H13" s="21"/>
      <c r="I13" s="21"/>
      <c r="J13" s="21"/>
      <c r="K13" s="21">
        <v>611.96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/>
      <c r="U13" s="21">
        <v>611.96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48"/>
    </row>
    <row r="14" spans="1:28" s="41" customFormat="1" ht="20.100000000000001" customHeight="1">
      <c r="A14" s="81"/>
      <c r="B14" s="81"/>
      <c r="C14" s="48"/>
      <c r="D14" s="49"/>
      <c r="E14" s="81"/>
      <c r="F14" s="48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48"/>
    </row>
    <row r="15" spans="1:28" ht="20.100000000000001" customHeight="1">
      <c r="A15" s="9"/>
      <c r="B15" s="9"/>
      <c r="C15" s="49"/>
      <c r="D15" s="49"/>
      <c r="E15" s="9"/>
      <c r="F15" s="4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8" ht="20.100000000000001" customHeight="1">
      <c r="A16" s="9"/>
      <c r="B16" s="9"/>
      <c r="C16" s="49"/>
      <c r="D16" s="49"/>
      <c r="E16" s="9"/>
      <c r="F16" s="4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9"/>
      <c r="D17" s="49"/>
      <c r="E17" s="9"/>
      <c r="F17" s="4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9"/>
      <c r="D18" s="49"/>
      <c r="E18" s="9"/>
      <c r="F18" s="4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9"/>
      <c r="D19" s="49"/>
      <c r="E19" s="9"/>
      <c r="F19" s="4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9"/>
      <c r="D20" s="49"/>
      <c r="E20" s="9"/>
      <c r="F20" s="4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9"/>
      <c r="D21" s="49"/>
      <c r="E21" s="9"/>
      <c r="F21" s="4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8"/>
      <c r="D22" s="48"/>
      <c r="E22" s="9"/>
      <c r="F22" s="4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8"/>
      <c r="D23" s="48"/>
      <c r="E23" s="9"/>
      <c r="F23" s="4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8"/>
    </row>
    <row r="27" spans="1:27">
      <c r="F27" s="48"/>
    </row>
    <row r="28" spans="1:27">
      <c r="F28" s="48"/>
    </row>
    <row r="29" spans="1:27">
      <c r="F29" s="48"/>
    </row>
    <row r="30" spans="1:27">
      <c r="F30" s="48"/>
    </row>
    <row r="31" spans="1:27">
      <c r="F31" s="48"/>
    </row>
    <row r="32" spans="1:27">
      <c r="F32" s="48"/>
    </row>
    <row r="33" spans="6:6">
      <c r="F33" s="48"/>
    </row>
  </sheetData>
  <mergeCells count="31"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  <mergeCell ref="J6:J7"/>
    <mergeCell ref="K6:K7"/>
    <mergeCell ref="A1:AA1"/>
    <mergeCell ref="A2:AA2"/>
    <mergeCell ref="A3:AA3"/>
    <mergeCell ref="G4:AA4"/>
    <mergeCell ref="H5:J5"/>
    <mergeCell ref="K5:U5"/>
    <mergeCell ref="V5:Y5"/>
    <mergeCell ref="Z5:AA5"/>
    <mergeCell ref="X6:X7"/>
    <mergeCell ref="Y6:Y7"/>
    <mergeCell ref="E6:E7"/>
    <mergeCell ref="F6:F7"/>
    <mergeCell ref="G5:G7"/>
    <mergeCell ref="H6:H7"/>
    <mergeCell ref="I6:I7"/>
  </mergeCells>
  <phoneticPr fontId="51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25</vt:i4>
      </vt:variant>
    </vt:vector>
  </HeadingPairs>
  <TitlesOfParts>
    <vt:vector size="51" baseType="lpstr">
      <vt:lpstr>封面</vt:lpstr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部门“三公”经费预算表!Print_Titles</vt:lpstr>
      <vt:lpstr>部门财务收支总体情况表!Print_Titles</vt:lpstr>
      <vt:lpstr>部门财政拨款基本支出情况表!Print_Titles</vt:lpstr>
      <vt:lpstr>部门财政拨款收支总体情况表!Print_Titles</vt:lpstr>
      <vt:lpstr>部门财政拨款项目支出明细表!Print_Titles</vt:lpstr>
      <vt:lpstr>部门非税收入情况汇总表!Print_Titles</vt:lpstr>
      <vt:lpstr>部门国有资本经营支出预算表!Print_Titles</vt:lpstr>
      <vt:lpstr>部门基本支出情况表!Print_Titles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'财政拨款支出明细表（按经济科目分类）'!Print_Titles</vt:lpstr>
      <vt:lpstr>'楚雄州本级项目支出绩效目标表（本次下达）'!Print_Titles</vt:lpstr>
      <vt:lpstr>'州本级项目支出绩效目标表（另文下达）'!Print_Titles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Sky123.Org</cp:lastModifiedBy>
  <cp:lastPrinted>2020-06-08T03:30:09Z</cp:lastPrinted>
  <dcterms:created xsi:type="dcterms:W3CDTF">2020-05-20T03:31:00Z</dcterms:created>
  <dcterms:modified xsi:type="dcterms:W3CDTF">2020-06-09T03:21:11Z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